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07_決算事務\09財政状況資料集\R6\02_10月公表分（R5年度分：2回目）\03_提出\"/>
    </mc:Choice>
  </mc:AlternateContent>
  <bookViews>
    <workbookView xWindow="0" yWindow="0" windowWidth="18540" windowHeight="9030" activeTab="1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BY43" i="7"/>
  <c r="BE43" i="7"/>
  <c r="AM43" i="7"/>
  <c r="U43" i="7"/>
  <c r="E43" i="7"/>
  <c r="C43" i="7"/>
  <c r="DG42" i="7"/>
  <c r="CQ42" i="7"/>
  <c r="BY42" i="7"/>
  <c r="BE42" i="7"/>
  <c r="AM42" i="7"/>
  <c r="U42" i="7"/>
  <c r="E42" i="7"/>
  <c r="C42" i="7"/>
  <c r="DG41" i="7"/>
  <c r="CQ41" i="7"/>
  <c r="BY41" i="7"/>
  <c r="BE41" i="7"/>
  <c r="AM41" i="7"/>
  <c r="U41" i="7"/>
  <c r="E41" i="7"/>
  <c r="C41" i="7"/>
  <c r="DG40" i="7"/>
  <c r="CQ40" i="7"/>
  <c r="BY40" i="7"/>
  <c r="BE40" i="7"/>
  <c r="AM40" i="7"/>
  <c r="U40" i="7"/>
  <c r="E40" i="7"/>
  <c r="C40" i="7"/>
  <c r="DG39" i="7"/>
  <c r="CQ39" i="7"/>
  <c r="BY39" i="7"/>
  <c r="BE39" i="7"/>
  <c r="AM39" i="7"/>
  <c r="U39" i="7"/>
  <c r="E39" i="7"/>
  <c r="C39" i="7"/>
  <c r="DG38" i="7"/>
  <c r="CQ38" i="7"/>
  <c r="BY38" i="7"/>
  <c r="BE38" i="7"/>
  <c r="AM38" i="7"/>
  <c r="U38" i="7"/>
  <c r="E38" i="7"/>
  <c r="C38" i="7"/>
  <c r="DG37" i="7"/>
  <c r="CQ37" i="7"/>
  <c r="BY37" i="7"/>
  <c r="BE37" i="7"/>
  <c r="AM37" i="7"/>
  <c r="W37" i="7"/>
  <c r="E37" i="7"/>
  <c r="C37" i="7" s="1"/>
  <c r="DG36" i="7"/>
  <c r="CQ36" i="7"/>
  <c r="BY36" i="7"/>
  <c r="BE36" i="7"/>
  <c r="AO36" i="7"/>
  <c r="W36" i="7"/>
  <c r="E36" i="7"/>
  <c r="C36" i="7" s="1"/>
  <c r="DG35" i="7"/>
  <c r="CQ35" i="7"/>
  <c r="BY35" i="7"/>
  <c r="BE35" i="7"/>
  <c r="AO35" i="7"/>
  <c r="W35" i="7"/>
  <c r="E35" i="7"/>
  <c r="C35" i="7" s="1"/>
  <c r="DG34" i="7"/>
  <c r="CQ34" i="7"/>
  <c r="BY34" i="7"/>
  <c r="BG34" i="7"/>
  <c r="AO34" i="7"/>
  <c r="W34" i="7"/>
  <c r="E34" i="7"/>
  <c r="C34" i="7"/>
  <c r="U34" i="7" l="1"/>
  <c r="U35" i="7" s="1"/>
  <c r="U36" i="7" l="1"/>
  <c r="U37" i="7" s="1"/>
  <c r="BE34" i="7" l="1"/>
  <c r="AM34" i="7"/>
  <c r="AM35" i="7" s="1"/>
  <c r="AM36" i="7" s="1"/>
  <c r="BW34" i="7" s="1"/>
  <c r="BW35" i="7" s="1"/>
  <c r="BW36" i="7" s="1"/>
  <c r="BW37" i="7" s="1"/>
  <c r="BW38" i="7" s="1"/>
  <c r="BW39" i="7" s="1"/>
  <c r="BW40" i="7" s="1"/>
  <c r="BW41" i="7" s="1"/>
  <c r="BW42" i="7" s="1"/>
  <c r="BW43" i="7" s="1"/>
  <c r="CO34" i="7" l="1"/>
  <c r="CO35" i="7" s="1"/>
  <c r="CO36" i="7" s="1"/>
  <c r="CO37" i="7" s="1"/>
  <c r="CO38" i="7" s="1"/>
  <c r="CO39" i="7" s="1"/>
  <c r="CO40" i="7" s="1"/>
  <c r="CO41" i="7" s="1"/>
  <c r="CO42" i="7" s="1"/>
  <c r="CO43" i="7" s="1"/>
</calcChain>
</file>

<file path=xl/sharedStrings.xml><?xml version="1.0" encoding="utf-8"?>
<sst xmlns="http://schemas.openxmlformats.org/spreadsheetml/2006/main" count="1030" uniqueCount="564">
  <si>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</si>
  <si>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</si>
  <si>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</si>
  <si>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</si>
  <si>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</si>
  <si>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</si>
  <si>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</si>
  <si>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</si>
  <si>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</si>
  <si>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</si>
  <si>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</si>
  <si>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</si>
  <si>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</si>
  <si>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</si>
  <si>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</si>
  <si>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新市建設計画に基づく事業や道路橋りょう整備事業、教育施設の整備事業に取り組んだ結果、元利償還金の額が多く、類似団体の中では高くなっている。
　R5年度については、R4年度に引き続き、公営企業債等繰入見込額の減といった良化要因があった一方で地方債現在高の増や基準財政需要額参入見込額の減により、将来負担比率が上昇している。
　実質公債費比率については、H30年度以降５ポイント後半で推移していたが、下水道事業等の元利償還金が減少したことにより、基準財政需要額算入額が減少し、R5年度はR4年度と比較してさらに悪化した。</t>
    <rPh sb="1" eb="2">
      <t>シン</t>
    </rPh>
    <rPh sb="2" eb="3">
      <t>シ</t>
    </rPh>
    <rPh sb="3" eb="5">
      <t>ケンセツ</t>
    </rPh>
    <rPh sb="5" eb="7">
      <t>ケイカク</t>
    </rPh>
    <rPh sb="8" eb="9">
      <t>モト</t>
    </rPh>
    <rPh sb="11" eb="13">
      <t>ジギョウ</t>
    </rPh>
    <rPh sb="14" eb="16">
      <t>ドウロ</t>
    </rPh>
    <rPh sb="16" eb="17">
      <t>ハシ</t>
    </rPh>
    <rPh sb="20" eb="22">
      <t>セイビ</t>
    </rPh>
    <rPh sb="22" eb="24">
      <t>ジギョウ</t>
    </rPh>
    <rPh sb="25" eb="27">
      <t>キョウイク</t>
    </rPh>
    <rPh sb="27" eb="29">
      <t>シセツ</t>
    </rPh>
    <rPh sb="30" eb="32">
      <t>セイビ</t>
    </rPh>
    <rPh sb="32" eb="34">
      <t>ジギョウ</t>
    </rPh>
    <rPh sb="35" eb="36">
      <t>ト</t>
    </rPh>
    <rPh sb="37" eb="38">
      <t>ク</t>
    </rPh>
    <rPh sb="40" eb="42">
      <t>ケッカ</t>
    </rPh>
    <rPh sb="43" eb="45">
      <t>ガンリ</t>
    </rPh>
    <rPh sb="45" eb="48">
      <t>ショウカンキン</t>
    </rPh>
    <rPh sb="49" eb="50">
      <t>ガク</t>
    </rPh>
    <rPh sb="51" eb="52">
      <t>オオ</t>
    </rPh>
    <rPh sb="54" eb="56">
      <t>ルイジ</t>
    </rPh>
    <rPh sb="56" eb="58">
      <t>ダンタイ</t>
    </rPh>
    <rPh sb="59" eb="60">
      <t>ナカ</t>
    </rPh>
    <rPh sb="62" eb="63">
      <t>タカ</t>
    </rPh>
    <rPh sb="163" eb="165">
      <t>ジッシツ</t>
    </rPh>
    <rPh sb="165" eb="168">
      <t>コウサイヒ</t>
    </rPh>
    <rPh sb="168" eb="170">
      <t>ヒリツ</t>
    </rPh>
    <rPh sb="179" eb="181">
      <t>ネンド</t>
    </rPh>
    <rPh sb="181" eb="183">
      <t>イコウ</t>
    </rPh>
    <rPh sb="188" eb="190">
      <t>コウハン</t>
    </rPh>
    <rPh sb="191" eb="193">
      <t>スイイ</t>
    </rPh>
    <rPh sb="199" eb="202">
      <t>ゲスイドウ</t>
    </rPh>
    <phoneticPr fontId="5"/>
  </si>
  <si>
    <t>　標準財政規模の増といった良化要因があったが、合併特例債償還額の減少などによる基準財政需要額の減により、将来負担比率は増加した。今後は減価償却率の増加が見込まれているため、長岡市公共施設等総合管理計画をもとに施設の長寿命化・施設の適正化を進めていく。</t>
    <rPh sb="1" eb="3">
      <t>ヒョウジュン</t>
    </rPh>
    <rPh sb="3" eb="5">
      <t>ザイセイ</t>
    </rPh>
    <rPh sb="5" eb="7">
      <t>キボ</t>
    </rPh>
    <rPh sb="8" eb="9">
      <t>ゾウ</t>
    </rPh>
    <rPh sb="67" eb="68">
      <t>ヘ</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</si>
  <si>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</si>
  <si>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</si>
  <si>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</si>
  <si>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</si>
  <si>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</si>
  <si>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施行時特例市</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</si>
  <si>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</si>
  <si>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</si>
  <si>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</si>
  <si>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</si>
  <si>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</si>
  <si>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</si>
  <si>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</si>
  <si>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</si>
  <si>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</si>
  <si>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</si>
  <si>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</si>
  <si>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</si>
  <si>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</si>
  <si>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長岡市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</si>
  <si>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</si>
  <si>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</si>
  <si>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</si>
  <si>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</si>
  <si>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</si>
  <si>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</si>
  <si>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</si>
  <si>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</si>
  <si>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</si>
  <si>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</si>
  <si>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</si>
  <si>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</si>
  <si>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</si>
  <si>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</si>
  <si>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</si>
  <si>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</si>
  <si>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</si>
  <si>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</si>
  <si>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</si>
  <si>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</si>
  <si>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</si>
  <si>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</si>
  <si>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</si>
  <si>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</si>
  <si>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</si>
  <si>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</si>
  <si>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</si>
  <si>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</si>
  <si>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</si>
  <si>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</si>
  <si>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</si>
  <si>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</si>
  <si>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</si>
  <si>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</si>
  <si>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</si>
  <si>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</si>
  <si>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</si>
  <si>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</si>
  <si>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</si>
  <si>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</si>
  <si>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</si>
  <si>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</si>
  <si>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</si>
  <si>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</si>
  <si>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</si>
  <si>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</si>
  <si>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</si>
  <si>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</si>
  <si>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</si>
  <si>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</si>
  <si>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</si>
  <si>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</si>
  <si>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</si>
  <si>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</si>
  <si>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</si>
  <si>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</si>
  <si>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</si>
  <si>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</si>
  <si>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</si>
  <si>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</si>
  <si>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</si>
  <si>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</si>
  <si>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</si>
  <si>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</si>
  <si>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</si>
  <si>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</si>
  <si>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</si>
  <si>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</si>
  <si>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</si>
  <si>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</si>
  <si>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</si>
  <si>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</si>
  <si>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</si>
  <si>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</si>
  <si>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</si>
  <si>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</si>
  <si>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</si>
  <si>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</si>
  <si>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</si>
  <si>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</si>
  <si>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</si>
  <si>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</si>
  <si>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</si>
  <si>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</si>
  <si>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</si>
  <si>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</si>
  <si>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</si>
  <si>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</si>
  <si>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</si>
  <si>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</si>
  <si>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</si>
  <si>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</si>
  <si>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</si>
  <si>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</si>
  <si>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</si>
  <si>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</si>
  <si>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</si>
  <si>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</si>
  <si>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</si>
  <si>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</si>
  <si>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</si>
  <si>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</si>
  <si>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</si>
  <si>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</si>
  <si>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</si>
  <si>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</si>
  <si>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</si>
  <si>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</si>
  <si>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</si>
  <si>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新潟県長岡市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</si>
  <si>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</si>
  <si>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</si>
  <si>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</si>
  <si>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</si>
  <si>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</si>
  <si>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</si>
  <si>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</si>
  <si>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</si>
  <si>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</si>
  <si>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</si>
  <si>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</si>
  <si>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</si>
  <si>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</si>
  <si>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</si>
  <si>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</si>
  <si>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</si>
  <si>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</si>
  <si>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</si>
  <si>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</si>
  <si>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</si>
  <si>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</si>
  <si>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</si>
  <si>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</si>
  <si>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</si>
  <si>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</si>
  <si>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</si>
  <si>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</si>
  <si>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</si>
  <si>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</si>
  <si>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</si>
  <si>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</si>
  <si>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</si>
  <si>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</si>
  <si>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</si>
  <si>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</si>
  <si>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</si>
  <si>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</si>
  <si>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</si>
  <si>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</si>
  <si>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</si>
  <si>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</si>
  <si>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</si>
  <si>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</si>
  <si>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</si>
  <si>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</si>
  <si>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</si>
  <si>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</si>
  <si>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</si>
  <si>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</si>
  <si>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</si>
  <si>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</si>
  <si>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</si>
  <si>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</si>
  <si>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</si>
  <si>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</si>
  <si>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</si>
  <si>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</si>
  <si>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</si>
  <si>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</si>
  <si>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</si>
  <si>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</si>
  <si>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</si>
  <si>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</si>
  <si>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</si>
  <si>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</si>
  <si>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</si>
  <si>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</si>
  <si>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</si>
  <si>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</si>
  <si>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</si>
  <si>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</si>
  <si>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</si>
  <si>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</si>
  <si>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</si>
  <si>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</si>
  <si>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</si>
  <si>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</si>
  <si>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</si>
  <si>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</si>
  <si>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</si>
  <si>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</si>
  <si>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</si>
  <si>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</si>
  <si>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</si>
  <si>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</si>
  <si>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</si>
  <si>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</si>
  <si>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</si>
  <si>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</si>
  <si>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</si>
  <si>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</si>
  <si>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</si>
  <si>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</si>
  <si>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</si>
  <si>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</si>
  <si>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</si>
  <si>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</si>
  <si>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</si>
  <si>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</si>
  <si>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</si>
  <si>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</si>
  <si>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</si>
  <si>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</si>
  <si>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</si>
  <si>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</si>
  <si>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</si>
  <si>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</si>
  <si>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</si>
  <si>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</si>
  <si>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</si>
  <si>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</si>
  <si>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</si>
  <si>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</si>
  <si>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</si>
  <si>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</si>
  <si>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</si>
  <si>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</si>
  <si>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</si>
  <si>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</si>
  <si>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</si>
  <si>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</si>
  <si>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</si>
  <si>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</si>
  <si>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</si>
  <si>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</si>
  <si>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</si>
  <si>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</si>
  <si>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</si>
  <si>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駐車場整備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</si>
  <si>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</si>
  <si>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</si>
  <si>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</si>
  <si>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</si>
  <si>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</si>
  <si>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</si>
  <si>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</si>
  <si>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</si>
  <si>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</si>
  <si>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</si>
  <si>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</si>
  <si>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</si>
  <si>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</si>
  <si>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</si>
  <si>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</si>
  <si>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</si>
  <si>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</si>
  <si>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</si>
  <si>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</si>
  <si>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</si>
  <si>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</si>
  <si>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</si>
  <si>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新潟県長岡市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</si>
  <si>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</si>
  <si>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</si>
  <si>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</si>
  <si>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</si>
  <si>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</si>
  <si>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</si>
  <si>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</si>
  <si>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</si>
  <si>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</si>
  <si>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</si>
  <si>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</si>
  <si>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</si>
  <si>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</si>
  <si>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</si>
  <si>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</si>
  <si>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</si>
  <si>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</si>
  <si>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</si>
  <si>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</si>
  <si>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</si>
  <si>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一般財団法人長岡産業交流会館</t>
    <rPh sb="0" eb="2">
      <t>イッパン</t>
    </rPh>
    <rPh sb="2" eb="4">
      <t>ザイダン</t>
    </rPh>
    <rPh sb="4" eb="6">
      <t>ホウジン</t>
    </rPh>
    <rPh sb="6" eb="8">
      <t>ナガオカ</t>
    </rPh>
    <rPh sb="8" eb="10">
      <t>サンギョウ</t>
    </rPh>
    <rPh sb="10" eb="14">
      <t>コウリュウカイカン</t>
    </rPh>
    <phoneticPr fontId="25"/>
  </si>
  <si>
    <t>-</t>
    <phoneticPr fontId="25"/>
  </si>
  <si>
    <t>診療所事業特別会計</t>
    <phoneticPr fontId="5"/>
  </si>
  <si>
    <t>公益財団法人長岡市勤労者福祉サービスセンター</t>
    <rPh sb="0" eb="6">
      <t>コウエキザイダンホウジン</t>
    </rPh>
    <rPh sb="6" eb="9">
      <t>ナガオカシ</t>
    </rPh>
    <rPh sb="9" eb="12">
      <t>キンロウシャ</t>
    </rPh>
    <rPh sb="12" eb="14">
      <t>フクシ</t>
    </rPh>
    <phoneticPr fontId="25"/>
  </si>
  <si>
    <t>公益財団法人長岡市米百俵財団</t>
    <rPh sb="0" eb="4">
      <t>コウエキザイダン</t>
    </rPh>
    <rPh sb="4" eb="6">
      <t>ホウジン</t>
    </rPh>
    <rPh sb="6" eb="9">
      <t>ナガオカシ</t>
    </rPh>
    <rPh sb="9" eb="10">
      <t>コメ</t>
    </rPh>
    <rPh sb="10" eb="12">
      <t>ヒャクヒョウ</t>
    </rPh>
    <rPh sb="12" eb="14">
      <t>ザイダン</t>
    </rPh>
    <phoneticPr fontId="25"/>
  </si>
  <si>
    <t>公益財団法人長岡市スポーツ協会</t>
    <rPh sb="0" eb="6">
      <t>コウエキザイダンホウジン</t>
    </rPh>
    <rPh sb="6" eb="9">
      <t>ナガオカシ</t>
    </rPh>
    <rPh sb="13" eb="15">
      <t>キョウカイ</t>
    </rPh>
    <phoneticPr fontId="25"/>
  </si>
  <si>
    <t>公益財団法人長岡市芸術文化振興財団</t>
    <rPh sb="0" eb="9">
      <t>コウエキザイダンホウジンナガオカシ</t>
    </rPh>
    <rPh sb="9" eb="11">
      <t>ゲイジュツ</t>
    </rPh>
    <rPh sb="11" eb="13">
      <t>ブンカ</t>
    </rPh>
    <rPh sb="13" eb="15">
      <t>シンコウ</t>
    </rPh>
    <rPh sb="15" eb="17">
      <t>ザイダン</t>
    </rPh>
    <phoneticPr fontId="25"/>
  </si>
  <si>
    <t>公益財団法人長岡市国際交流協会</t>
    <rPh sb="0" eb="9">
      <t>コウエキザイダンホウジンナガオカシ</t>
    </rPh>
    <rPh sb="9" eb="11">
      <t>コクサイ</t>
    </rPh>
    <rPh sb="11" eb="13">
      <t>コウリュウ</t>
    </rPh>
    <rPh sb="13" eb="15">
      <t>キョウカイ</t>
    </rPh>
    <phoneticPr fontId="25"/>
  </si>
  <si>
    <t>長岡地域土地開発公社</t>
    <rPh sb="0" eb="2">
      <t>ナガオカ</t>
    </rPh>
    <rPh sb="2" eb="4">
      <t>チイキ</t>
    </rPh>
    <rPh sb="4" eb="6">
      <t>トチ</t>
    </rPh>
    <rPh sb="6" eb="8">
      <t>カイハツ</t>
    </rPh>
    <rPh sb="8" eb="10">
      <t>コウシャ</t>
    </rPh>
    <phoneticPr fontId="25"/>
  </si>
  <si>
    <t>株式会社山古志観光開発公社</t>
    <rPh sb="0" eb="4">
      <t>カブシキガイシャ</t>
    </rPh>
    <rPh sb="4" eb="7">
      <t>ヤマコシ</t>
    </rPh>
    <rPh sb="7" eb="9">
      <t>カンコウ</t>
    </rPh>
    <rPh sb="9" eb="11">
      <t>カイハツ</t>
    </rPh>
    <rPh sb="11" eb="13">
      <t>コウシャ</t>
    </rPh>
    <phoneticPr fontId="25"/>
  </si>
  <si>
    <t>公立大学法人長岡造形大学</t>
    <rPh sb="0" eb="4">
      <t>コウリツダイガク</t>
    </rPh>
    <rPh sb="4" eb="6">
      <t>ホウジン</t>
    </rPh>
    <rPh sb="6" eb="8">
      <t>ナガオカ</t>
    </rPh>
    <rPh sb="8" eb="12">
      <t>ゾウケイダイガク</t>
    </rPh>
    <phoneticPr fontId="25"/>
  </si>
  <si>
    <t>一般財団法人長岡花火財団</t>
    <rPh sb="0" eb="4">
      <t>イッパンザイダン</t>
    </rPh>
    <rPh sb="4" eb="6">
      <t>ホウジン</t>
    </rPh>
    <rPh sb="6" eb="8">
      <t>ナガオカ</t>
    </rPh>
    <rPh sb="8" eb="10">
      <t>ハナビ</t>
    </rPh>
    <rPh sb="10" eb="12">
      <t>ザイダン</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</si>
  <si>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</si>
  <si>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</si>
  <si>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</si>
  <si>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</si>
  <si>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</si>
  <si>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</si>
  <si>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</si>
  <si>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</si>
  <si>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</si>
  <si>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</si>
  <si>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</si>
  <si>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</si>
  <si>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</si>
  <si>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</si>
  <si>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国民健康保険寺泊診療所事業特別会計</t>
    <phoneticPr fontId="5"/>
  </si>
  <si>
    <t>後期高齢者医療事業特別会計</t>
    <phoneticPr fontId="5"/>
  </si>
  <si>
    <t>介護保険事業特別会計</t>
    <phoneticPr fontId="5"/>
  </si>
  <si>
    <t>下水道事業会計</t>
    <phoneticPr fontId="5"/>
  </si>
  <si>
    <t>法適用企業</t>
    <phoneticPr fontId="5"/>
  </si>
  <si>
    <t>水道事業会計</t>
    <phoneticPr fontId="5"/>
  </si>
  <si>
    <t>簡易水道事業会計</t>
    <phoneticPr fontId="5"/>
  </si>
  <si>
    <t>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</si>
  <si>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</si>
  <si>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</si>
  <si>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</si>
  <si>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</si>
  <si>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</si>
  <si>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</si>
  <si>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寺泊老人ホーム組合</t>
  </si>
  <si>
    <t>-</t>
  </si>
  <si>
    <t>魚沼地区障害福祉組合</t>
  </si>
  <si>
    <t>新潟県中越福祉事務組合</t>
  </si>
  <si>
    <t>三条・燕・西蒲・南蒲広域養護老人ホーム施設組合</t>
  </si>
  <si>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</si>
  <si>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</si>
  <si>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</si>
  <si>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【消防賞じゅつ金等支給事業特別会計】</t>
  </si>
  <si>
    <t>新潟県市町村総合事務組合
　【非常勤職員公務災害補償等事業特別会計】</t>
  </si>
  <si>
    <t>新潟県市町村総合事務組合
　【交通災害共済事業特別会計】</t>
  </si>
  <si>
    <t>新潟県後期高齢者医療広域連合
　【一般会計】</t>
  </si>
  <si>
    <t>新潟県後期高齢者医療広域連合
　【後期高齢者医療特別会計】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</si>
  <si>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</si>
  <si>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</si>
  <si>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</si>
  <si>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</si>
  <si>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</si>
  <si>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</si>
  <si>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</si>
  <si>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</si>
  <si>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</si>
  <si>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</si>
  <si>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</si>
  <si>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</si>
  <si>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</si>
  <si>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</si>
  <si>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</si>
  <si>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</si>
  <si>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</si>
  <si>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</si>
  <si>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</si>
  <si>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</si>
  <si>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</si>
  <si>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</si>
  <si>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</si>
  <si>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</si>
  <si>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</si>
  <si>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</si>
  <si>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</si>
  <si>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</si>
  <si>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</si>
  <si>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</si>
  <si>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</si>
  <si>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</si>
  <si>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</si>
  <si>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</si>
  <si>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</si>
  <si>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</si>
  <si>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</si>
  <si>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</si>
  <si>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</si>
  <si>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</si>
  <si>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</si>
  <si>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</si>
  <si>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</si>
  <si>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</si>
  <si>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</si>
  <si>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</si>
  <si>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</si>
  <si>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</si>
  <si>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</si>
  <si>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</si>
  <si>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</si>
  <si>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</si>
  <si>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</si>
  <si>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</si>
  <si>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</si>
  <si>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</si>
  <si>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</si>
  <si>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</si>
  <si>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</si>
  <si>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</si>
  <si>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</si>
  <si>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</si>
  <si>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</si>
  <si>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</si>
  <si>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</si>
  <si>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</si>
  <si>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</si>
  <si>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</si>
  <si>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</si>
  <si>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</si>
  <si>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</si>
  <si>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</si>
  <si>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</si>
  <si>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</si>
  <si>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</si>
  <si>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</si>
  <si>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</si>
  <si>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</si>
  <si>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</si>
  <si>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</si>
  <si>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</si>
  <si>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</si>
  <si>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</si>
  <si>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</si>
  <si>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</si>
  <si>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</si>
  <si>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</si>
  <si>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</si>
  <si>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</si>
  <si>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</si>
  <si>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</si>
  <si>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</si>
  <si>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</si>
  <si>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</si>
  <si>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</si>
  <si>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</si>
  <si>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</si>
  <si>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</si>
  <si>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</si>
  <si>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</si>
  <si>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</si>
  <si>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</si>
  <si>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</si>
  <si>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</si>
  <si>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</si>
  <si>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</si>
  <si>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</si>
  <si>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</si>
  <si>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</si>
  <si>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</si>
  <si>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</si>
  <si>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</si>
  <si>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</si>
  <si>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</si>
  <si>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</si>
  <si>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</si>
  <si>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</si>
  <si>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</si>
  <si>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</si>
  <si>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</si>
  <si>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</si>
  <si>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</si>
  <si>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</si>
  <si>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</si>
  <si>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</si>
  <si>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</si>
  <si>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</si>
  <si>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</si>
  <si>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0.38</t>
  </si>
  <si>
    <t>会計</t>
    <rPh sb="0" eb="2">
      <t>カイケイ</t>
    </rPh>
    <phoneticPr fontId="5"/>
  </si>
  <si>
    <t>水道事業会計</t>
  </si>
  <si>
    <t>一般会計</t>
  </si>
  <si>
    <t>下水道事業会計</t>
  </si>
  <si>
    <t>介護保険事業特別会計</t>
  </si>
  <si>
    <t>国民健康保険事業特別会計</t>
  </si>
  <si>
    <t>簡易水道事業会計</t>
  </si>
  <si>
    <t>浄化槽整備事業特別会計</t>
  </si>
  <si>
    <t>後期高齢者医療事業特別会計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</si>
  <si>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</si>
  <si>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</si>
  <si>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</si>
  <si>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</si>
  <si>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</si>
  <si>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</si>
  <si>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</si>
  <si>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</si>
  <si>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</si>
  <si>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</si>
  <si>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</si>
  <si>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</si>
  <si>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</si>
  <si>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</si>
  <si>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</si>
  <si>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</si>
  <si>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</si>
  <si>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</si>
  <si>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</si>
  <si>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</si>
  <si>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</si>
  <si>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</si>
  <si>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</si>
  <si>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</si>
  <si>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</si>
  <si>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</si>
  <si>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</si>
  <si>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</si>
  <si>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</si>
  <si>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</si>
  <si>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</si>
  <si>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</si>
  <si>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</si>
  <si>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</si>
  <si>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</si>
  <si>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</si>
  <si>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</si>
  <si>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</si>
  <si>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</si>
  <si>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</si>
  <si>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</si>
  <si>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</si>
  <si>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</si>
  <si>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</si>
  <si>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</si>
  <si>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</si>
  <si>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</si>
  <si>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都市整備基金</t>
    <rPh sb="0" eb="6">
      <t>トシセイビキキン</t>
    </rPh>
    <phoneticPr fontId="5"/>
  </si>
  <si>
    <t>ふるさと創生基金</t>
    <rPh sb="4" eb="6">
      <t>ソウセイ</t>
    </rPh>
    <rPh sb="6" eb="8">
      <t>キキン</t>
    </rPh>
    <phoneticPr fontId="25"/>
  </si>
  <si>
    <t>中越大震災メモリアル基金</t>
    <rPh sb="0" eb="2">
      <t>チュウエツ</t>
    </rPh>
    <rPh sb="2" eb="5">
      <t>ダイシンサイ</t>
    </rPh>
    <rPh sb="10" eb="12">
      <t>キキン</t>
    </rPh>
    <phoneticPr fontId="25"/>
  </si>
  <si>
    <t>まち・ひと・しごと創生基金</t>
    <rPh sb="9" eb="11">
      <t>ソウセイ</t>
    </rPh>
    <rPh sb="11" eb="13">
      <t>キキン</t>
    </rPh>
    <phoneticPr fontId="25"/>
  </si>
  <si>
    <t>－</t>
    <phoneticPr fontId="25"/>
  </si>
  <si>
    <t>和島地域教育施設整備基金</t>
    <rPh sb="0" eb="2">
      <t>ワシマ</t>
    </rPh>
    <rPh sb="2" eb="4">
      <t>チイキ</t>
    </rPh>
    <rPh sb="4" eb="6">
      <t>キョウイク</t>
    </rPh>
    <rPh sb="6" eb="8">
      <t>シセツ</t>
    </rPh>
    <rPh sb="8" eb="10">
      <t>セイビ</t>
    </rPh>
    <rPh sb="10" eb="12">
      <t>キキン</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</si>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</sst>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6"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36"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32"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6"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10" xfId="18" applyFont="1" applyFill="1" applyBorder="1" applyAlignment="1">
      <alignment vertical="center"/>
    </xf>
    <xf numFmtId="0" fontId="31" fillId="0" borderId="9" xfId="18" applyFont="1" applyFill="1" applyBorder="1" applyAlignment="1">
      <alignment vertical="center"/>
    </xf>
    <xf numFmtId="0" fontId="31" fillId="0" borderId="53"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1" xfId="18" applyFont="1" applyFill="1" applyBorder="1" applyAlignment="1">
      <alignment vertical="center"/>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4"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6"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10" xfId="19" applyFont="1" applyFill="1" applyBorder="1" applyAlignment="1">
      <alignment vertical="center"/>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10" xfId="19" applyFont="1" applyFill="1" applyBorder="1" applyAlignment="1">
      <alignment vertical="center" wrapText="1"/>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4"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79EB-4470-B813-CF0A683C485A}"/>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77628</c:v>
                </c:pt>
                <c:pt idx="1">
                  <c:v>62241</c:v>
                </c:pt>
                <c:pt idx="2">
                  <c:v>68585</c:v>
                </c:pt>
                <c:pt idx="3">
                  <c:v>76993</c:v>
                </c:pt>
                <c:pt idx="4">
                  <c:v>91146</c:v>
                </c:pt>
              </c:numCache>
            </c:numRef>
          </c:val>
          <c:smooth val="0"/>
          <c:extLst>
            <c:ext xmlns:c16="http://schemas.microsoft.com/office/drawing/2014/chart" uri="{C3380CC4-5D6E-409C-BE32-E72D297353CC}">
              <c16:uniqueId val="{00000001-79EB-4470-B813-CF0A683C48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2.35</c:v>
                </c:pt>
                <c:pt idx="1">
                  <c:v>7.31</c:v>
                </c:pt>
                <c:pt idx="2">
                  <c:v>7.89</c:v>
                </c:pt>
                <c:pt idx="3">
                  <c:v>8.81</c:v>
                </c:pt>
                <c:pt idx="4">
                  <c:v>6.96</c:v>
                </c:pt>
              </c:numCache>
            </c:numRef>
          </c:val>
          <c:extLst>
            <c:ext xmlns:c16="http://schemas.microsoft.com/office/drawing/2014/chart" uri="{C3380CC4-5D6E-409C-BE32-E72D297353CC}">
              <c16:uniqueId val="{00000000-F22B-4047-AA42-162319734ADA}"/>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6.06</c:v>
                </c:pt>
                <c:pt idx="1">
                  <c:v>6.65</c:v>
                </c:pt>
                <c:pt idx="2">
                  <c:v>9.4700000000000006</c:v>
                </c:pt>
                <c:pt idx="3">
                  <c:v>12.45</c:v>
                </c:pt>
                <c:pt idx="4">
                  <c:v>13.76</c:v>
                </c:pt>
              </c:numCache>
            </c:numRef>
          </c:val>
          <c:extLst>
            <c:ext xmlns:c16="http://schemas.microsoft.com/office/drawing/2014/chart" uri="{C3380CC4-5D6E-409C-BE32-E72D297353CC}">
              <c16:uniqueId val="{00000001-F22B-4047-AA42-162319734A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0.38</c:v>
                </c:pt>
                <c:pt idx="1">
                  <c:v>5.7</c:v>
                </c:pt>
                <c:pt idx="2">
                  <c:v>3.83</c:v>
                </c:pt>
                <c:pt idx="3">
                  <c:v>3.47</c:v>
                </c:pt>
                <c:pt idx="4">
                  <c:v>-0.38</c:v>
                </c:pt>
              </c:numCache>
            </c:numRef>
          </c:val>
          <c:smooth val="0"/>
          <c:extLst>
            <c:ext xmlns:c16="http://schemas.microsoft.com/office/drawing/2014/chart" uri="{C3380CC4-5D6E-409C-BE32-E72D297353CC}">
              <c16:uniqueId val="{00000002-F22B-4047-AA42-162319734A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AF6-4CF9-8281-F1370CE82D48}"/>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F6-4CF9-8281-F1370CE82D48}"/>
            </c:ext>
          </c:extLst>
        </c:ser>
        <c:ser>
          <c:idx val="2"/>
          <c:order val="2"/>
          <c:tx>
            <c:strRef>
              <c:f>[1]データシート!$A$29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AF6-4CF9-8281-F1370CE82D48}"/>
            </c:ext>
          </c:extLst>
        </c:ser>
        <c:ser>
          <c:idx val="3"/>
          <c:order val="3"/>
          <c:tx>
            <c:strRef>
              <c:f>[1]データシート!$A$30</c:f>
              <c:strCache>
                <c:ptCount val="1"/>
                <c:pt idx="0">
                  <c:v>浄化槽整備事業特別会計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AF6-4CF9-8281-F1370CE82D48}"/>
            </c:ext>
          </c:extLst>
        </c:ser>
        <c:ser>
          <c:idx val="4"/>
          <c:order val="4"/>
          <c:tx>
            <c:strRef>
              <c:f>[1]データシート!$A$31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0</c:v>
                </c:pt>
                <c:pt idx="1">
                  <c:v>0</c:v>
                </c:pt>
                <c:pt idx="2">
                  <c:v>#N/A</c:v>
                </c:pt>
                <c:pt idx="3">
                  <c:v>7.0000000000000007E-2</c:v>
                </c:pt>
                <c:pt idx="4">
                  <c:v>#N/A</c:v>
                </c:pt>
                <c:pt idx="5">
                  <c:v>0.11</c:v>
                </c:pt>
                <c:pt idx="6">
                  <c:v>#N/A</c:v>
                </c:pt>
                <c:pt idx="7">
                  <c:v>0.15</c:v>
                </c:pt>
                <c:pt idx="8">
                  <c:v>#N/A</c:v>
                </c:pt>
                <c:pt idx="9">
                  <c:v>0.18</c:v>
                </c:pt>
              </c:numCache>
            </c:numRef>
          </c:val>
          <c:extLst>
            <c:ext xmlns:c16="http://schemas.microsoft.com/office/drawing/2014/chart" uri="{C3380CC4-5D6E-409C-BE32-E72D297353CC}">
              <c16:uniqueId val="{00000004-FAF6-4CF9-8281-F1370CE82D48}"/>
            </c:ext>
          </c:extLst>
        </c:ser>
        <c:ser>
          <c:idx val="5"/>
          <c:order val="5"/>
          <c:tx>
            <c:strRef>
              <c:f>[1]データシート!$A$32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0.57999999999999996</c:v>
                </c:pt>
                <c:pt idx="2">
                  <c:v>#N/A</c:v>
                </c:pt>
                <c:pt idx="3">
                  <c:v>0.64</c:v>
                </c:pt>
                <c:pt idx="4">
                  <c:v>#N/A</c:v>
                </c:pt>
                <c:pt idx="5">
                  <c:v>0.61</c:v>
                </c:pt>
                <c:pt idx="6">
                  <c:v>#N/A</c:v>
                </c:pt>
                <c:pt idx="7">
                  <c:v>0.35</c:v>
                </c:pt>
                <c:pt idx="8">
                  <c:v>#N/A</c:v>
                </c:pt>
                <c:pt idx="9">
                  <c:v>0.31</c:v>
                </c:pt>
              </c:numCache>
            </c:numRef>
          </c:val>
          <c:extLst>
            <c:ext xmlns:c16="http://schemas.microsoft.com/office/drawing/2014/chart" uri="{C3380CC4-5D6E-409C-BE32-E72D297353CC}">
              <c16:uniqueId val="{00000005-FAF6-4CF9-8281-F1370CE82D48}"/>
            </c:ext>
          </c:extLst>
        </c:ser>
        <c:ser>
          <c:idx val="6"/>
          <c:order val="6"/>
          <c:tx>
            <c:strRef>
              <c:f>[1]データシート!$A$33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0.4</c:v>
                </c:pt>
                <c:pt idx="2">
                  <c:v>#N/A</c:v>
                </c:pt>
                <c:pt idx="3">
                  <c:v>0.26</c:v>
                </c:pt>
                <c:pt idx="4">
                  <c:v>#N/A</c:v>
                </c:pt>
                <c:pt idx="5">
                  <c:v>0.51</c:v>
                </c:pt>
                <c:pt idx="6">
                  <c:v>#N/A</c:v>
                </c:pt>
                <c:pt idx="7">
                  <c:v>0.79</c:v>
                </c:pt>
                <c:pt idx="8">
                  <c:v>#N/A</c:v>
                </c:pt>
                <c:pt idx="9">
                  <c:v>1.24</c:v>
                </c:pt>
              </c:numCache>
            </c:numRef>
          </c:val>
          <c:extLst>
            <c:ext xmlns:c16="http://schemas.microsoft.com/office/drawing/2014/chart" uri="{C3380CC4-5D6E-409C-BE32-E72D297353CC}">
              <c16:uniqueId val="{00000006-FAF6-4CF9-8281-F1370CE82D48}"/>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1.65</c:v>
                </c:pt>
                <c:pt idx="2">
                  <c:v>#N/A</c:v>
                </c:pt>
                <c:pt idx="3">
                  <c:v>1.62</c:v>
                </c:pt>
                <c:pt idx="4">
                  <c:v>#N/A</c:v>
                </c:pt>
                <c:pt idx="5">
                  <c:v>1.58</c:v>
                </c:pt>
                <c:pt idx="6">
                  <c:v>#N/A</c:v>
                </c:pt>
                <c:pt idx="7">
                  <c:v>1.47</c:v>
                </c:pt>
                <c:pt idx="8">
                  <c:v>#N/A</c:v>
                </c:pt>
                <c:pt idx="9">
                  <c:v>1.76</c:v>
                </c:pt>
              </c:numCache>
            </c:numRef>
          </c:val>
          <c:extLst>
            <c:ext xmlns:c16="http://schemas.microsoft.com/office/drawing/2014/chart" uri="{C3380CC4-5D6E-409C-BE32-E72D297353CC}">
              <c16:uniqueId val="{00000007-FAF6-4CF9-8281-F1370CE82D48}"/>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2.34</c:v>
                </c:pt>
                <c:pt idx="2">
                  <c:v>#N/A</c:v>
                </c:pt>
                <c:pt idx="3">
                  <c:v>7.3</c:v>
                </c:pt>
                <c:pt idx="4">
                  <c:v>#N/A</c:v>
                </c:pt>
                <c:pt idx="5">
                  <c:v>7.88</c:v>
                </c:pt>
                <c:pt idx="6">
                  <c:v>#N/A</c:v>
                </c:pt>
                <c:pt idx="7">
                  <c:v>8.81</c:v>
                </c:pt>
                <c:pt idx="8">
                  <c:v>#N/A</c:v>
                </c:pt>
                <c:pt idx="9">
                  <c:v>6.96</c:v>
                </c:pt>
              </c:numCache>
            </c:numRef>
          </c:val>
          <c:extLst>
            <c:ext xmlns:c16="http://schemas.microsoft.com/office/drawing/2014/chart" uri="{C3380CC4-5D6E-409C-BE32-E72D297353CC}">
              <c16:uniqueId val="{00000008-FAF6-4CF9-8281-F1370CE82D48}"/>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9.68</c:v>
                </c:pt>
                <c:pt idx="2">
                  <c:v>#N/A</c:v>
                </c:pt>
                <c:pt idx="3">
                  <c:v>9.8800000000000008</c:v>
                </c:pt>
                <c:pt idx="4">
                  <c:v>#N/A</c:v>
                </c:pt>
                <c:pt idx="5">
                  <c:v>9.39</c:v>
                </c:pt>
                <c:pt idx="6">
                  <c:v>#N/A</c:v>
                </c:pt>
                <c:pt idx="7">
                  <c:v>8.9</c:v>
                </c:pt>
                <c:pt idx="8">
                  <c:v>#N/A</c:v>
                </c:pt>
                <c:pt idx="9">
                  <c:v>8.26</c:v>
                </c:pt>
              </c:numCache>
            </c:numRef>
          </c:val>
          <c:extLst>
            <c:ext xmlns:c16="http://schemas.microsoft.com/office/drawing/2014/chart" uri="{C3380CC4-5D6E-409C-BE32-E72D297353CC}">
              <c16:uniqueId val="{00000009-FAF6-4CF9-8281-F1370CE82D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13145</c:v>
                </c:pt>
                <c:pt idx="5">
                  <c:v>12824</c:v>
                </c:pt>
                <c:pt idx="8">
                  <c:v>12786</c:v>
                </c:pt>
                <c:pt idx="11">
                  <c:v>12814</c:v>
                </c:pt>
                <c:pt idx="14">
                  <c:v>12530</c:v>
                </c:pt>
              </c:numCache>
            </c:numRef>
          </c:val>
          <c:extLst>
            <c:ext xmlns:c16="http://schemas.microsoft.com/office/drawing/2014/chart" uri="{C3380CC4-5D6E-409C-BE32-E72D297353CC}">
              <c16:uniqueId val="{00000000-2B8F-4E4A-BD15-FD04B178CA24}"/>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8F-4E4A-BD15-FD04B178CA24}"/>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88</c:v>
                </c:pt>
                <c:pt idx="3">
                  <c:v>64</c:v>
                </c:pt>
                <c:pt idx="6">
                  <c:v>39</c:v>
                </c:pt>
                <c:pt idx="9">
                  <c:v>34</c:v>
                </c:pt>
                <c:pt idx="12">
                  <c:v>42</c:v>
                </c:pt>
              </c:numCache>
            </c:numRef>
          </c:val>
          <c:extLst>
            <c:ext xmlns:c16="http://schemas.microsoft.com/office/drawing/2014/chart" uri="{C3380CC4-5D6E-409C-BE32-E72D297353CC}">
              <c16:uniqueId val="{00000002-2B8F-4E4A-BD15-FD04B178CA24}"/>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2</c:v>
                </c:pt>
                <c:pt idx="3">
                  <c:v>2</c:v>
                </c:pt>
                <c:pt idx="6">
                  <c:v>7</c:v>
                </c:pt>
                <c:pt idx="9">
                  <c:v>7</c:v>
                </c:pt>
                <c:pt idx="12">
                  <c:v>9</c:v>
                </c:pt>
              </c:numCache>
            </c:numRef>
          </c:val>
          <c:extLst>
            <c:ext xmlns:c16="http://schemas.microsoft.com/office/drawing/2014/chart" uri="{C3380CC4-5D6E-409C-BE32-E72D297353CC}">
              <c16:uniqueId val="{00000003-2B8F-4E4A-BD15-FD04B178CA24}"/>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2524</c:v>
                </c:pt>
                <c:pt idx="3">
                  <c:v>2478</c:v>
                </c:pt>
                <c:pt idx="6">
                  <c:v>2518</c:v>
                </c:pt>
                <c:pt idx="9">
                  <c:v>2565</c:v>
                </c:pt>
                <c:pt idx="12">
                  <c:v>2475</c:v>
                </c:pt>
              </c:numCache>
            </c:numRef>
          </c:val>
          <c:extLst>
            <c:ext xmlns:c16="http://schemas.microsoft.com/office/drawing/2014/chart" uri="{C3380CC4-5D6E-409C-BE32-E72D297353CC}">
              <c16:uniqueId val="{00000004-2B8F-4E4A-BD15-FD04B178CA24}"/>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8F-4E4A-BD15-FD04B178CA24}"/>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8F-4E4A-BD15-FD04B178CA24}"/>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13696</c:v>
                </c:pt>
                <c:pt idx="3">
                  <c:v>13849</c:v>
                </c:pt>
                <c:pt idx="6">
                  <c:v>14023</c:v>
                </c:pt>
                <c:pt idx="9">
                  <c:v>14546</c:v>
                </c:pt>
                <c:pt idx="12">
                  <c:v>15144</c:v>
                </c:pt>
              </c:numCache>
            </c:numRef>
          </c:val>
          <c:extLst>
            <c:ext xmlns:c16="http://schemas.microsoft.com/office/drawing/2014/chart" uri="{C3380CC4-5D6E-409C-BE32-E72D297353CC}">
              <c16:uniqueId val="{00000007-2B8F-4E4A-BD15-FD04B178CA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3165</c:v>
                </c:pt>
                <c:pt idx="2">
                  <c:v>#N/A</c:v>
                </c:pt>
                <c:pt idx="3">
                  <c:v>#N/A</c:v>
                </c:pt>
                <c:pt idx="4">
                  <c:v>3569</c:v>
                </c:pt>
                <c:pt idx="5">
                  <c:v>#N/A</c:v>
                </c:pt>
                <c:pt idx="6">
                  <c:v>#N/A</c:v>
                </c:pt>
                <c:pt idx="7">
                  <c:v>3801</c:v>
                </c:pt>
                <c:pt idx="8">
                  <c:v>#N/A</c:v>
                </c:pt>
                <c:pt idx="9">
                  <c:v>#N/A</c:v>
                </c:pt>
                <c:pt idx="10">
                  <c:v>4338</c:v>
                </c:pt>
                <c:pt idx="11">
                  <c:v>#N/A</c:v>
                </c:pt>
                <c:pt idx="12">
                  <c:v>#N/A</c:v>
                </c:pt>
                <c:pt idx="13">
                  <c:v>5140</c:v>
                </c:pt>
                <c:pt idx="14">
                  <c:v>#N/A</c:v>
                </c:pt>
              </c:numCache>
            </c:numRef>
          </c:val>
          <c:smooth val="0"/>
          <c:extLst>
            <c:ext xmlns:c16="http://schemas.microsoft.com/office/drawing/2014/chart" uri="{C3380CC4-5D6E-409C-BE32-E72D297353CC}">
              <c16:uniqueId val="{00000008-2B8F-4E4A-BD15-FD04B178CA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125802</c:v>
                </c:pt>
                <c:pt idx="5">
                  <c:v>122721</c:v>
                </c:pt>
                <c:pt idx="8">
                  <c:v>121589</c:v>
                </c:pt>
                <c:pt idx="11">
                  <c:v>118367</c:v>
                </c:pt>
                <c:pt idx="14">
                  <c:v>113723</c:v>
                </c:pt>
              </c:numCache>
            </c:numRef>
          </c:val>
          <c:extLst>
            <c:ext xmlns:c16="http://schemas.microsoft.com/office/drawing/2014/chart" uri="{C3380CC4-5D6E-409C-BE32-E72D297353CC}">
              <c16:uniqueId val="{00000000-D85F-4FDF-A8AC-D5F7DD8B7A90}"/>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9409</c:v>
                </c:pt>
                <c:pt idx="5">
                  <c:v>9470</c:v>
                </c:pt>
                <c:pt idx="8">
                  <c:v>10295</c:v>
                </c:pt>
                <c:pt idx="11">
                  <c:v>10342</c:v>
                </c:pt>
                <c:pt idx="14">
                  <c:v>10905</c:v>
                </c:pt>
              </c:numCache>
            </c:numRef>
          </c:val>
          <c:extLst>
            <c:ext xmlns:c16="http://schemas.microsoft.com/office/drawing/2014/chart" uri="{C3380CC4-5D6E-409C-BE32-E72D297353CC}">
              <c16:uniqueId val="{00000001-D85F-4FDF-A8AC-D5F7DD8B7A90}"/>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14879</c:v>
                </c:pt>
                <c:pt idx="5">
                  <c:v>15253</c:v>
                </c:pt>
                <c:pt idx="8">
                  <c:v>18936</c:v>
                </c:pt>
                <c:pt idx="11">
                  <c:v>20177</c:v>
                </c:pt>
                <c:pt idx="14">
                  <c:v>21801</c:v>
                </c:pt>
              </c:numCache>
            </c:numRef>
          </c:val>
          <c:extLst>
            <c:ext xmlns:c16="http://schemas.microsoft.com/office/drawing/2014/chart" uri="{C3380CC4-5D6E-409C-BE32-E72D297353CC}">
              <c16:uniqueId val="{00000002-D85F-4FDF-A8AC-D5F7DD8B7A90}"/>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5F-4FDF-A8AC-D5F7DD8B7A90}"/>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5F-4FDF-A8AC-D5F7DD8B7A90}"/>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34</c:v>
                </c:pt>
                <c:pt idx="3">
                  <c:v>36</c:v>
                </c:pt>
                <c:pt idx="6">
                  <c:v>1</c:v>
                </c:pt>
                <c:pt idx="9">
                  <c:v>7</c:v>
                </c:pt>
                <c:pt idx="12">
                  <c:v>8</c:v>
                </c:pt>
              </c:numCache>
            </c:numRef>
          </c:val>
          <c:extLst>
            <c:ext xmlns:c16="http://schemas.microsoft.com/office/drawing/2014/chart" uri="{C3380CC4-5D6E-409C-BE32-E72D297353CC}">
              <c16:uniqueId val="{00000005-D85F-4FDF-A8AC-D5F7DD8B7A90}"/>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15536</c:v>
                </c:pt>
                <c:pt idx="3">
                  <c:v>15710</c:v>
                </c:pt>
                <c:pt idx="6">
                  <c:v>15930</c:v>
                </c:pt>
                <c:pt idx="9">
                  <c:v>15436</c:v>
                </c:pt>
                <c:pt idx="12">
                  <c:v>15954</c:v>
                </c:pt>
              </c:numCache>
            </c:numRef>
          </c:val>
          <c:extLst>
            <c:ext xmlns:c16="http://schemas.microsoft.com/office/drawing/2014/chart" uri="{C3380CC4-5D6E-409C-BE32-E72D297353CC}">
              <c16:uniqueId val="{00000006-D85F-4FDF-A8AC-D5F7DD8B7A90}"/>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149</c:v>
                </c:pt>
                <c:pt idx="3">
                  <c:v>147</c:v>
                </c:pt>
                <c:pt idx="6">
                  <c:v>140</c:v>
                </c:pt>
                <c:pt idx="9">
                  <c:v>133</c:v>
                </c:pt>
                <c:pt idx="12">
                  <c:v>129</c:v>
                </c:pt>
              </c:numCache>
            </c:numRef>
          </c:val>
          <c:extLst>
            <c:ext xmlns:c16="http://schemas.microsoft.com/office/drawing/2014/chart" uri="{C3380CC4-5D6E-409C-BE32-E72D297353CC}">
              <c16:uniqueId val="{00000007-D85F-4FDF-A8AC-D5F7DD8B7A90}"/>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20081</c:v>
                </c:pt>
                <c:pt idx="3">
                  <c:v>19748</c:v>
                </c:pt>
                <c:pt idx="6">
                  <c:v>19627</c:v>
                </c:pt>
                <c:pt idx="9">
                  <c:v>18917</c:v>
                </c:pt>
                <c:pt idx="12">
                  <c:v>18544</c:v>
                </c:pt>
              </c:numCache>
            </c:numRef>
          </c:val>
          <c:extLst>
            <c:ext xmlns:c16="http://schemas.microsoft.com/office/drawing/2014/chart" uri="{C3380CC4-5D6E-409C-BE32-E72D297353CC}">
              <c16:uniqueId val="{00000008-D85F-4FDF-A8AC-D5F7DD8B7A90}"/>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755</c:v>
                </c:pt>
                <c:pt idx="3">
                  <c:v>722</c:v>
                </c:pt>
                <c:pt idx="6">
                  <c:v>685</c:v>
                </c:pt>
                <c:pt idx="9">
                  <c:v>715</c:v>
                </c:pt>
                <c:pt idx="12">
                  <c:v>1094</c:v>
                </c:pt>
              </c:numCache>
            </c:numRef>
          </c:val>
          <c:extLst>
            <c:ext xmlns:c16="http://schemas.microsoft.com/office/drawing/2014/chart" uri="{C3380CC4-5D6E-409C-BE32-E72D297353CC}">
              <c16:uniqueId val="{00000009-D85F-4FDF-A8AC-D5F7DD8B7A90}"/>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156306</c:v>
                </c:pt>
                <c:pt idx="3">
                  <c:v>155066</c:v>
                </c:pt>
                <c:pt idx="6">
                  <c:v>154472</c:v>
                </c:pt>
                <c:pt idx="9">
                  <c:v>153323</c:v>
                </c:pt>
                <c:pt idx="12">
                  <c:v>154802</c:v>
                </c:pt>
              </c:numCache>
            </c:numRef>
          </c:val>
          <c:extLst>
            <c:ext xmlns:c16="http://schemas.microsoft.com/office/drawing/2014/chart" uri="{C3380CC4-5D6E-409C-BE32-E72D297353CC}">
              <c16:uniqueId val="{0000000A-D85F-4FDF-A8AC-D5F7DD8B7A9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42770</c:v>
                </c:pt>
                <c:pt idx="2">
                  <c:v>#N/A</c:v>
                </c:pt>
                <c:pt idx="3">
                  <c:v>#N/A</c:v>
                </c:pt>
                <c:pt idx="4">
                  <c:v>43986</c:v>
                </c:pt>
                <c:pt idx="5">
                  <c:v>#N/A</c:v>
                </c:pt>
                <c:pt idx="6">
                  <c:v>#N/A</c:v>
                </c:pt>
                <c:pt idx="7">
                  <c:v>40036</c:v>
                </c:pt>
                <c:pt idx="8">
                  <c:v>#N/A</c:v>
                </c:pt>
                <c:pt idx="9">
                  <c:v>#N/A</c:v>
                </c:pt>
                <c:pt idx="10">
                  <c:v>39644</c:v>
                </c:pt>
                <c:pt idx="11">
                  <c:v>#N/A</c:v>
                </c:pt>
                <c:pt idx="12">
                  <c:v>#N/A</c:v>
                </c:pt>
                <c:pt idx="13">
                  <c:v>44102</c:v>
                </c:pt>
                <c:pt idx="14">
                  <c:v>#N/A</c:v>
                </c:pt>
              </c:numCache>
            </c:numRef>
          </c:val>
          <c:smooth val="0"/>
          <c:extLst>
            <c:ext xmlns:c16="http://schemas.microsoft.com/office/drawing/2014/chart" uri="{C3380CC4-5D6E-409C-BE32-E72D297353CC}">
              <c16:uniqueId val="{0000000B-D85F-4FDF-A8AC-D5F7DD8B7A9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6894</c:v>
                </c:pt>
                <c:pt idx="1">
                  <c:v>8845</c:v>
                </c:pt>
                <c:pt idx="2">
                  <c:v>9845</c:v>
                </c:pt>
              </c:numCache>
            </c:numRef>
          </c:val>
          <c:extLst>
            <c:ext xmlns:c16="http://schemas.microsoft.com/office/drawing/2014/chart" uri="{C3380CC4-5D6E-409C-BE32-E72D297353CC}">
              <c16:uniqueId val="{00000000-9257-4CCE-AD78-39DF4A58E02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1529</c:v>
                </c:pt>
                <c:pt idx="1">
                  <c:v>1529</c:v>
                </c:pt>
                <c:pt idx="2">
                  <c:v>1896</c:v>
                </c:pt>
              </c:numCache>
            </c:numRef>
          </c:val>
          <c:extLst>
            <c:ext xmlns:c16="http://schemas.microsoft.com/office/drawing/2014/chart" uri="{C3380CC4-5D6E-409C-BE32-E72D297353CC}">
              <c16:uniqueId val="{00000001-9257-4CCE-AD78-39DF4A58E02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10061</c:v>
                </c:pt>
                <c:pt idx="1">
                  <c:v>8930</c:v>
                </c:pt>
                <c:pt idx="2">
                  <c:v>8661</c:v>
                </c:pt>
              </c:numCache>
            </c:numRef>
          </c:val>
          <c:extLst>
            <c:ext xmlns:c16="http://schemas.microsoft.com/office/drawing/2014/chart" uri="{C3380CC4-5D6E-409C-BE32-E72D297353CC}">
              <c16:uniqueId val="{00000002-9257-4CCE-AD78-39DF4A58E02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1359255137876567E-2"/>
                  <c:y val="-4.550400327380730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{505DD674-059F-4BA0-87CA-952951FD1D79}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90D-4C74-BEC0-17C79A74CB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{E408A87E-8D3E-4FC2-8D7B-735957998358}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0D-4C74-BEC0-17C79A74CB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{9BBCD659-E121-4CD4-8096-2C14442DC312}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0D-4C74-BEC0-17C79A74CB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{A6BCF55D-86A0-4DDD-85FC-F618B2ABDCB7}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0D-4C74-BEC0-17C79A74CB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{07AF737B-35A3-4DDC-B0D0-21EA6E5F4E96}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0D-4C74-BEC0-17C79A74CB1C}"/>
                </c:ext>
              </c:extLst>
            </c:dLbl>
            <c:dLbl>
              <c:idx val="8"/>
              <c:layout>
                <c:manualLayout>
                  <c:x val="-3.2672246162591886E-2"/>
                  <c:y val="-8.397408093792305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{4B783E0A-CEF8-4A66-8677-F8E2CD6C3E72}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90D-4C74-BEC0-17C79A74CB1C}"/>
                </c:ext>
              </c:extLst>
            </c:dLbl>
            <c:dLbl>
              <c:idx val="16"/>
              <c:layout>
                <c:manualLayout>
                  <c:x val="-2.5640820289577353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{29B45D8B-70EE-4C8E-A2B1-D341376788B9}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90D-4C74-BEC0-17C79A74CB1C}"/>
                </c:ext>
              </c:extLst>
            </c:dLbl>
            <c:dLbl>
              <c:idx val="24"/>
              <c:layout>
                <c:manualLayout>
                  <c:x val="-3.8390681010890965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{538C089B-B5C7-4996-954A-15191E61C799}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90D-4C74-BEC0-17C79A74CB1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{B6A237E3-53FE-4FB4-8A82-E95DE9C7F76D}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90D-4C74-BEC0-17C79A74CB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48.7</c:v>
                </c:pt>
                <c:pt idx="8">
                  <c:v>49.6</c:v>
                </c:pt>
                <c:pt idx="16">
                  <c:v>50.9</c:v>
                </c:pt>
                <c:pt idx="24">
                  <c:v>51.4</c:v>
                </c:pt>
                <c:pt idx="32">
                  <c:v>51.6</c:v>
                </c:pt>
              </c:numCache>
            </c:numRef>
          </c:xVal>
          <c:yVal>
            <c:numRef>
              <c:f>公会計指標分析・財政指標組合せ分析表!$BP$51:$DC$51</c:f>
              <c:numCache>
                <c:formatCode>#,##0.0;"▲ "#,##0.0</c:formatCode>
                <c:ptCount val="40"/>
                <c:pt idx="0">
                  <c:v>74.599999999999994</c:v>
                </c:pt>
                <c:pt idx="8">
                  <c:v>74.5</c:v>
                </c:pt>
                <c:pt idx="16">
                  <c:v>65.3</c:v>
                </c:pt>
                <c:pt idx="24">
                  <c:v>66.599999999999994</c:v>
                </c:pt>
                <c:pt idx="32">
                  <c:v>73.099999999999994</c:v>
                </c:pt>
              </c:numCache>
            </c:numRef>
          </c:yVal>
          <c:smooth val="0"/>
          <c:extLst>
            <c:ext xmlns:c16="http://schemas.microsoft.com/office/drawing/2014/chart" uri="{C3380CC4-5D6E-409C-BE32-E72D297353CC}">
              <c16:uniqueId val="{00000009-690D-4C74-BEC0-17C79A74CB1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0316230328068721E-2"/>
                  <c:y val="-4.9012262923386299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{39234DEB-79A2-4369-93F6-FE118ACCD727}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90D-4C74-BEC0-17C79A74CB1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{4DC806FC-E555-4B86-B2BD-0EDA8289D62C}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0D-4C74-BEC0-17C79A74CB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{D982DB95-B401-4153-9497-473F1E073C1A}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0D-4C74-BEC0-17C79A74CB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{89EFD849-89F9-4E20-8052-F6C7D6F04E27}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0D-4C74-BEC0-17C79A74CB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{D64FC101-1374-4E2B-BC50-9045F9969728}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0D-4C74-BEC0-17C79A74CB1C}"/>
                </c:ext>
              </c:extLst>
            </c:dLbl>
            <c:dLbl>
              <c:idx val="8"/>
              <c:layout>
                <c:manualLayout>
                  <c:x val="-2.8769967525423275E-2"/>
                  <c:y val="-6.6552495478799642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{AD0E0F3A-EA27-4219-B30F-8D37BA721AFB}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90D-4C74-BEC0-17C79A74CB1C}"/>
                </c:ext>
              </c:extLst>
            </c:dLbl>
            <c:dLbl>
              <c:idx val="16"/>
              <c:layout>
                <c:manualLayout>
                  <c:x val="-3.6961054097210587E-2"/>
                  <c:y val="-6.2434126883478248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{B9DFA58D-142C-423F-8487-C93A5A9E2711}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90D-4C74-BEC0-17C79A74CB1C}"/>
                </c:ext>
              </c:extLst>
            </c:dLbl>
            <c:dLbl>
              <c:idx val="24"/>
              <c:layout>
                <c:manualLayout>
                  <c:x val="-3.2015750650234161E-2"/>
                  <c:y val="-8.453303664454645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{F58A7237-0D92-4B82-B8FC-28DA08A1D130}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90D-4C74-BEC0-17C79A74CB1C}"/>
                </c:ext>
              </c:extLst>
            </c:dLbl>
            <c:dLbl>
              <c:idx val="32"/>
              <c:layout>
                <c:manualLayout>
                  <c:x val="-3.2015750650234161E-2"/>
                  <c:y val="-6.1163288599115261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{CB289FA5-0FC9-4CAA-9632-7341D2603065}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90D-4C74-BEC0-17C79A74CB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690D-4C74-BEC0-17C79A74CB1C}"/>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6710997734770581E-2"/>
                  <c:y val="-6.2416647087793951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{8DE490AD-E1AC-4502-98DD-0604FDDEE6A5}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D8E-4900-9583-3C89F7813E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{B71F84B0-E79F-4825-BE48-73A9E5DACF99}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8E-4900-9583-3C89F7813E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{B69BAD07-F572-4F83-B6A6-61775E5F8CD3}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8E-4900-9583-3C89F7813E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{37E60DBA-93B2-4600-9027-89468A28B2DA}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8E-4900-9583-3C89F7813E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{CF53797A-379A-4F3C-BA82-331E61A0D86F}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8E-4900-9583-3C89F7813E7F}"/>
                </c:ext>
              </c:extLst>
            </c:dLbl>
            <c:dLbl>
              <c:idx val="8"/>
              <c:layout>
                <c:manualLayout>
                  <c:x val="-3.642968771538065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{08604F56-F5A9-4C83-9DEA-9F0723FDABC3}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D8E-4900-9583-3C89F7813E7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{9F4FE0A1-A93E-4186-BECA-E2E97629C517}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D8E-4900-9583-3C89F7813E7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{B87D1BBC-72C2-4829-9650-20C37996AB21}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D8E-4900-9583-3C89F7813E7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{242707B5-BF51-46D2-B4B5-14E233A69409}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D8E-4900-9583-3C89F7813E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5.6</c:v>
                </c:pt>
                <c:pt idx="16">
                  <c:v>5.9</c:v>
                </c:pt>
                <c:pt idx="24">
                  <c:v>6.5</c:v>
                </c:pt>
                <c:pt idx="32">
                  <c:v>7.3</c:v>
                </c:pt>
              </c:numCache>
            </c:numRef>
          </c:xVal>
          <c:yVal>
            <c:numRef>
              <c:f>公会計指標分析・財政指標組合せ分析表!$BP$73:$DC$73</c:f>
              <c:numCache>
                <c:formatCode>#,##0.0;"▲ "#,##0.0</c:formatCode>
                <c:ptCount val="40"/>
                <c:pt idx="0">
                  <c:v>74.599999999999994</c:v>
                </c:pt>
                <c:pt idx="8">
                  <c:v>74.5</c:v>
                </c:pt>
                <c:pt idx="16">
                  <c:v>65.3</c:v>
                </c:pt>
                <c:pt idx="24">
                  <c:v>66.599999999999994</c:v>
                </c:pt>
                <c:pt idx="32">
                  <c:v>73.099999999999994</c:v>
                </c:pt>
              </c:numCache>
            </c:numRef>
          </c:yVal>
          <c:smooth val="0"/>
          <c:extLst>
            <c:ext xmlns:c16="http://schemas.microsoft.com/office/drawing/2014/chart" uri="{C3380CC4-5D6E-409C-BE32-E72D297353CC}">
              <c16:uniqueId val="{00000009-8D8E-4900-9583-3C89F7813E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429687715380583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{CE56AB2D-3F2A-47DF-A7EF-465424CFCB38}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D8E-4900-9583-3C89F7813E7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{A93D2EFD-8766-4ED9-B4F4-98BEF0A673AA}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8E-4900-9583-3C89F7813E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{2F716DB7-AEC8-4ED9-862D-B11DF4101A7D}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8E-4900-9583-3C89F7813E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{A7451799-835C-4DD2-919A-8ACF56080BAA}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8E-4900-9583-3C89F7813E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{505E9BC3-B5B4-48D7-9084-3F7CF070509A}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8E-4900-9583-3C89F7813E7F}"/>
                </c:ext>
              </c:extLst>
            </c:dLbl>
            <c:dLbl>
              <c:idx val="8"/>
              <c:layout>
                <c:manualLayout>
                  <c:x val="-2.6710997734770581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{67ACCF7B-66CC-4DB5-8B61-9BA7B469C213}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D8E-4900-9583-3C89F7813E7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{8B233A77-6BBA-4465-AFBD-C7841BA05D12}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D8E-4900-9583-3C89F7813E7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{84B7F91D-77FC-47FA-990A-190D8975E309}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D8E-4900-9583-3C89F7813E7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{C14C7145-6148-401E-A5E1-CF97E21DF6CB}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D8E-4900-9583-3C89F7813E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8D8E-4900-9583-3C89F7813E7F}"/>
            </c:ext>
          </c:extLst>
        </c:ser>
        <c:dLbls>
          <c:showLegendKey val="0"/>
          <c:showVal val="1"/>
          <c:showCatName val="0"/>
          <c:showSerName val="0"/>
          <c:showPercent val="0"/>
          <c:showBubbleSize val="0"/>
        </c:dLbls>
        <c:axId val="84219776"/>
        <c:axId val="84234240"/>
      </c:scatterChart>
      <c:valAx>
        <c:axId val="84219776"/>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新潟県長岡市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元利償還金については、臨時財政対策債、合併特例債、</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公共事業等債</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の額が多い。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また、公営企業債の元利償還金に対する繰入金については、これまで下水道整備に積極的に取り組んできたことから、一定の割合を占めている。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下水道事業等の元利償還金が減少したことにより、基準財政需要額算入額が減少し、実質公債費比率は増加した。引き続き、起債を活用する際は交付税措置のある有利な起債の選択を図っていく等、健全な財政の堅持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満期一括償還地方債の償還財源として、平成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年度に積み立てを行い、平成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新潟県長岡市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将来負担額の内訳として、一般会計等に係る地方債の現在高が多いが、交付税措置がある有利な起債を選択しており、将来負担額が過大とならないように配慮している。</a:t>
          </a:r>
        </a:p>
        <a:p>
          <a:r>
            <a:rPr kumimoji="1" lang="ja-JP" altLang="en-US" sz="1400">
              <a:latin typeface="ＭＳ ゴシック" pitchFamily="49" charset="-128"/>
              <a:ea typeface="ＭＳ ゴシック" pitchFamily="49" charset="-128"/>
            </a:rPr>
            <a:t>　分子としては、地方債現在高の増により将来負担額が増加したことに加え、基準財政需要額算入見込額の減により充当可能財源等が減少したため、将来負担比率は増加した。</a:t>
          </a:r>
        </a:p>
        <a:p>
          <a:r>
            <a:rPr kumimoji="1" lang="ja-JP" altLang="en-US" sz="1400">
              <a:latin typeface="ＭＳ ゴシック" pitchFamily="49" charset="-128"/>
              <a:ea typeface="ＭＳ ゴシック" pitchFamily="49" charset="-128"/>
            </a:rPr>
            <a:t>　今後も比率の推移に留意しながら、収支バランスのとれる範囲内で投資事業を行っていく。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新潟県長岡市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・各基金において運用益を積み立てたほか、決算剰余金を財政調整基金に１，０００百万円、普通交付税追加交付分を臨時財政対策債償還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基金費として減債基金に３６７百万円積み立てた。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その一方、大手通坂之上町地区市街地再開発事業等の財源に充てるために都市整備基金を２５７百万円取り崩したが、基金全体としては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１，０９９百万円の増となった。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・財政調整基金、減債基金。特定目的基金のいずれも、より有利な方法で運用し、運用益の積み立てを継続的に行うこととしている。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・特定目的基金については、各基金の使途に応じて活用していくことを予定している。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・都市整備基金：都市施設の整備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・和島地域教育施設整備基金：和島地域の教育施設の整備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・都市整備基金：大手通坂之上地区市街地再開発事業等により２５７百万円取り崩したことによる減少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・ふるさと創生基金：地域のコミュニティセンター整備事業等により４２百万円取り崩したことによる減少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・中越大震災メモリアル基金：メモリアル施設の管理運営等により７３百万円取り崩したことによる減少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・まち・ひと・しごと創生基金：地方創生応援税制による寄附金及び一般寄附を積み立てたことによる増加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・都市整備基金：令和６年度以降に実施予定の市街地再開発事業等の財源としての活用を予定している。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・和島地域教育施設整備基金：令和６年度以降も和島地域の教育施設整備事業の財源としての活用を予定している。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・運用益や決算剰余金を積み立てたことによる増加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・行政経費の節減や歳入の確保により、収支均衡を図り、財政調整基金残高を確保していく。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普通交付税追加交付分を臨時財政対策債償還基金費として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・運用益の積み立てを継続的に行い、市債の償還の財源として活用していく。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258,205
255,558
891.05
143,493,732
137,147,703
4,984,979
71,575,783
154,211,209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中越大震災からの災害復旧事業や新市建設計画に基づく事業に取り組んだ結果、新庁舎建設、学校の大規模改修、道路整備といった規模の大きな資産が増えたことにより、有形固定資産の減価償却率は低い傾向にある。</a:t>
          </a:r>
        </a:p>
        <a:p>
          <a:r>
            <a:rPr kumimoji="1" lang="ja-JP" altLang="en-US" sz="1100">
              <a:latin typeface="ＭＳ Ｐゴシック" panose="020B0600070205080204" pitchFamily="50" charset="-128"/>
              <a:ea typeface="ＭＳ Ｐゴシック" panose="020B0600070205080204" pitchFamily="50" charset="-128"/>
            </a:rPr>
            <a:t>　一方、合併により増加した小規模施設を含む市有施設全体の老朽化が進み、今後は減価償却率の上昇が見込まれるため、長岡市公共施設等総合管理計画をもとに施設の長寿命化・施設の適正化を進めていく。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63" name="直線コネクタ 62"/>
        <xdr:cNvCxnSpPr/>
      </xdr:nvCxnSpPr>
      <xdr:spPr>
        <a:xfrm flipV="1">
          <a:off x="4760595" y="5453888"/>
          <a:ext cx="127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64" name="有形固定資産減価償却率最小値テキスト"/>
        <xdr:cNvSpPr txBox="1"/>
      </xdr:nvSpPr>
      <xdr:spPr>
        <a:xfrm>
          <a:off x="4813300"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65" name="直線コネクタ 64"/>
        <xdr:cNvCxnSpPr/>
      </xdr:nvCxnSpPr>
      <xdr:spPr>
        <a:xfrm>
          <a:off x="4673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66" name="有形固定資産減価償却率最大値テキスト"/>
        <xdr:cNvSpPr txBox="1"/>
      </xdr:nvSpPr>
      <xdr:spPr>
        <a:xfrm>
          <a:off x="4813300" y="522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67" name="直線コネクタ 66"/>
        <xdr:cNvCxnSpPr/>
      </xdr:nvCxnSpPr>
      <xdr:spPr>
        <a:xfrm>
          <a:off x="4673600" y="545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164736</xdr:rowOff>
    </xdr:from>
    <xdr:ext cx="405111" cy="259045"/>
    <xdr:sp macro="" textlink="">
      <xdr:nvSpPr>
        <xdr:cNvPr id="68" name="有形固定資産減価償却率平均値テキスト"/>
        <xdr:cNvSpPr txBox="1"/>
      </xdr:nvSpPr>
      <xdr:spPr>
        <a:xfrm>
          <a:off x="4813300" y="5908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69" name="フローチャート: 判断 68"/>
        <xdr:cNvSpPr/>
      </xdr:nvSpPr>
      <xdr:spPr>
        <a:xfrm>
          <a:off x="4711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0" name="フローチャート: 判断 69"/>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1" name="フローチャート: 判断 70"/>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72" name="フローチャート: 判断 71"/>
        <xdr:cNvSpPr/>
      </xdr:nvSpPr>
      <xdr:spPr>
        <a:xfrm>
          <a:off x="2476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2413</xdr:rowOff>
    </xdr:from>
    <xdr:to>
      <xdr:col>23</xdr:col>
      <xdr:colOff>136525</xdr:colOff>
      <xdr:row>27</xdr:row>
      <xdr:rowOff>104013</xdr:rowOff>
    </xdr:to>
    <xdr:sp macro="" textlink="">
      <xdr:nvSpPr>
        <xdr:cNvPr id="79" name="楕円 78"/>
        <xdr:cNvSpPr/>
      </xdr:nvSpPr>
      <xdr:spPr>
        <a:xfrm>
          <a:off x="4711700" y="540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126890</xdr:rowOff>
    </xdr:from>
    <xdr:ext cx="405111" cy="259045"/>
    <xdr:sp macro="" textlink="">
      <xdr:nvSpPr>
        <xdr:cNvPr id="80" name="有形固定資産減価償却率該当値テキスト"/>
        <xdr:cNvSpPr txBox="1"/>
      </xdr:nvSpPr>
      <xdr:spPr>
        <a:xfrm>
          <a:off x="4813300" y="535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165227</xdr:rowOff>
    </xdr:from>
    <xdr:to>
      <xdr:col>19</xdr:col>
      <xdr:colOff>187325</xdr:colOff>
      <xdr:row>27</xdr:row>
      <xdr:rowOff>95377</xdr:rowOff>
    </xdr:to>
    <xdr:sp macro="" textlink="">
      <xdr:nvSpPr>
        <xdr:cNvPr id="81" name="楕円 80"/>
        <xdr:cNvSpPr/>
      </xdr:nvSpPr>
      <xdr:spPr>
        <a:xfrm>
          <a:off x="4000500" y="539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44577</xdr:rowOff>
    </xdr:from>
    <xdr:to>
      <xdr:col>23</xdr:col>
      <xdr:colOff>85725</xdr:colOff>
      <xdr:row>27</xdr:row>
      <xdr:rowOff>53213</xdr:rowOff>
    </xdr:to>
    <xdr:cxnSp macro="">
      <xdr:nvCxnSpPr>
        <xdr:cNvPr id="82" name="直線コネクタ 81"/>
        <xdr:cNvCxnSpPr/>
      </xdr:nvCxnSpPr>
      <xdr:spPr>
        <a:xfrm>
          <a:off x="4051300" y="5445252"/>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143637</xdr:rowOff>
    </xdr:from>
    <xdr:to>
      <xdr:col>15</xdr:col>
      <xdr:colOff>187325</xdr:colOff>
      <xdr:row>27</xdr:row>
      <xdr:rowOff>73787</xdr:rowOff>
    </xdr:to>
    <xdr:sp macro="" textlink="">
      <xdr:nvSpPr>
        <xdr:cNvPr id="83" name="楕円 82"/>
        <xdr:cNvSpPr/>
      </xdr:nvSpPr>
      <xdr:spPr>
        <a:xfrm>
          <a:off x="3238500" y="537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22987</xdr:rowOff>
    </xdr:from>
    <xdr:to>
      <xdr:col>19</xdr:col>
      <xdr:colOff>136525</xdr:colOff>
      <xdr:row>27</xdr:row>
      <xdr:rowOff>44577</xdr:rowOff>
    </xdr:to>
    <xdr:cxnSp macro="">
      <xdr:nvCxnSpPr>
        <xdr:cNvPr id="84" name="直線コネクタ 83"/>
        <xdr:cNvCxnSpPr/>
      </xdr:nvCxnSpPr>
      <xdr:spPr>
        <a:xfrm>
          <a:off x="3289300" y="542366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87503</xdr:rowOff>
    </xdr:from>
    <xdr:to>
      <xdr:col>11</xdr:col>
      <xdr:colOff>187325</xdr:colOff>
      <xdr:row>27</xdr:row>
      <xdr:rowOff>17653</xdr:rowOff>
    </xdr:to>
    <xdr:sp macro="" textlink="">
      <xdr:nvSpPr>
        <xdr:cNvPr id="85" name="楕円 84"/>
        <xdr:cNvSpPr/>
      </xdr:nvSpPr>
      <xdr:spPr>
        <a:xfrm>
          <a:off x="2476500" y="531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138303</xdr:rowOff>
    </xdr:from>
    <xdr:to>
      <xdr:col>15</xdr:col>
      <xdr:colOff>136525</xdr:colOff>
      <xdr:row>27</xdr:row>
      <xdr:rowOff>22987</xdr:rowOff>
    </xdr:to>
    <xdr:cxnSp macro="">
      <xdr:nvCxnSpPr>
        <xdr:cNvPr id="86" name="直線コネクタ 85"/>
        <xdr:cNvCxnSpPr/>
      </xdr:nvCxnSpPr>
      <xdr:spPr>
        <a:xfrm>
          <a:off x="2527300" y="5367528"/>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48641</xdr:rowOff>
    </xdr:from>
    <xdr:to>
      <xdr:col>7</xdr:col>
      <xdr:colOff>187325</xdr:colOff>
      <xdr:row>26</xdr:row>
      <xdr:rowOff>150241</xdr:rowOff>
    </xdr:to>
    <xdr:sp macro="" textlink="">
      <xdr:nvSpPr>
        <xdr:cNvPr id="87" name="楕円 86"/>
        <xdr:cNvSpPr/>
      </xdr:nvSpPr>
      <xdr:spPr>
        <a:xfrm>
          <a:off x="1714500" y="527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99441</xdr:rowOff>
    </xdr:from>
    <xdr:to>
      <xdr:col>11</xdr:col>
      <xdr:colOff>136525</xdr:colOff>
      <xdr:row>26</xdr:row>
      <xdr:rowOff>138303</xdr:rowOff>
    </xdr:to>
    <xdr:cxnSp macro="">
      <xdr:nvCxnSpPr>
        <xdr:cNvPr id="88" name="直線コネクタ 87"/>
        <xdr:cNvCxnSpPr/>
      </xdr:nvCxnSpPr>
      <xdr:spPr>
        <a:xfrm>
          <a:off x="1765300" y="5328666"/>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89" name="n_1aveValue有形固定資産減価償却率"/>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0" name="n_2aveValue有形固定資産減価償却率"/>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25544</xdr:rowOff>
    </xdr:from>
    <xdr:ext cx="405111" cy="259045"/>
    <xdr:sp macro="" textlink="">
      <xdr:nvSpPr>
        <xdr:cNvPr id="91" name="n_3aveValue有形固定資産減価償却率"/>
        <xdr:cNvSpPr txBox="1"/>
      </xdr:nvSpPr>
      <xdr:spPr>
        <a:xfrm>
          <a:off x="2324744" y="594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xdr:cNvSpPr txBox="1"/>
      </xdr:nvSpPr>
      <xdr:spPr>
        <a:xfrm>
          <a:off x="1562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111904</xdr:rowOff>
    </xdr:from>
    <xdr:ext cx="405111" cy="259045"/>
    <xdr:sp macro="" textlink="">
      <xdr:nvSpPr>
        <xdr:cNvPr id="93" name="n_1mainValue有形固定資産減価償却率"/>
        <xdr:cNvSpPr txBox="1"/>
      </xdr:nvSpPr>
      <xdr:spPr>
        <a:xfrm>
          <a:off x="3836044" y="516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90314</xdr:rowOff>
    </xdr:from>
    <xdr:ext cx="405111" cy="259045"/>
    <xdr:sp macro="" textlink="">
      <xdr:nvSpPr>
        <xdr:cNvPr id="94" name="n_2mainValue有形固定資産減価償却率"/>
        <xdr:cNvSpPr txBox="1"/>
      </xdr:nvSpPr>
      <xdr:spPr>
        <a:xfrm>
          <a:off x="3086744" y="5148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34180</xdr:rowOff>
    </xdr:from>
    <xdr:ext cx="405111" cy="259045"/>
    <xdr:sp macro="" textlink="">
      <xdr:nvSpPr>
        <xdr:cNvPr id="95" name="n_3mainValue有形固定資産減価償却率"/>
        <xdr:cNvSpPr txBox="1"/>
      </xdr:nvSpPr>
      <xdr:spPr>
        <a:xfrm>
          <a:off x="2324744" y="509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166768</xdr:rowOff>
    </xdr:from>
    <xdr:ext cx="405111" cy="259045"/>
    <xdr:sp macro="" textlink="">
      <xdr:nvSpPr>
        <xdr:cNvPr id="96" name="n_4mainValue有形固定資産減価償却率"/>
        <xdr:cNvSpPr txBox="1"/>
      </xdr:nvSpPr>
      <xdr:spPr>
        <a:xfrm>
          <a:off x="1562744" y="5053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地方債現在高の増等により、将来負担額は増加したが、普通交付税等の経常一般財源等（歳入等）の増により、債務償還比率は低下した。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今後も歳入の確保を図るとともに、経常経費の削減に努める。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52806</xdr:rowOff>
    </xdr:from>
    <xdr:to>
      <xdr:col>76</xdr:col>
      <xdr:colOff>21589</xdr:colOff>
      <xdr:row>34</xdr:row>
      <xdr:rowOff>48717</xdr:rowOff>
    </xdr:to>
    <xdr:cxnSp macro="">
      <xdr:nvCxnSpPr>
        <xdr:cNvPr id="124" name="直線コネクタ 123"/>
        <xdr:cNvCxnSpPr/>
      </xdr:nvCxnSpPr>
      <xdr:spPr>
        <a:xfrm flipV="1">
          <a:off x="14793595" y="5282031"/>
          <a:ext cx="1269" cy="136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52544</xdr:rowOff>
    </xdr:from>
    <xdr:ext cx="469744" cy="259045"/>
    <xdr:sp macro="" textlink="">
      <xdr:nvSpPr>
        <xdr:cNvPr id="125" name="債務償還比率最小値テキスト"/>
        <xdr:cNvSpPr txBox="1"/>
      </xdr:nvSpPr>
      <xdr:spPr>
        <a:xfrm>
          <a:off x="14846300" y="66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48717</xdr:rowOff>
    </xdr:from>
    <xdr:to>
      <xdr:col>76</xdr:col>
      <xdr:colOff>111125</xdr:colOff>
      <xdr:row>34</xdr:row>
      <xdr:rowOff>48717</xdr:rowOff>
    </xdr:to>
    <xdr:cxnSp macro="">
      <xdr:nvCxnSpPr>
        <xdr:cNvPr id="126" name="直線コネクタ 125"/>
        <xdr:cNvCxnSpPr/>
      </xdr:nvCxnSpPr>
      <xdr:spPr>
        <a:xfrm>
          <a:off x="14706600" y="66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170933</xdr:rowOff>
    </xdr:from>
    <xdr:ext cx="469744" cy="259045"/>
    <xdr:sp macro="" textlink="">
      <xdr:nvSpPr>
        <xdr:cNvPr id="127" name="債務償還比率最大値テキスト"/>
        <xdr:cNvSpPr txBox="1"/>
      </xdr:nvSpPr>
      <xdr:spPr>
        <a:xfrm>
          <a:off x="14846300" y="505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52806</xdr:rowOff>
    </xdr:from>
    <xdr:to>
      <xdr:col>76</xdr:col>
      <xdr:colOff>111125</xdr:colOff>
      <xdr:row>26</xdr:row>
      <xdr:rowOff>52806</xdr:rowOff>
    </xdr:to>
    <xdr:cxnSp macro="">
      <xdr:nvCxnSpPr>
        <xdr:cNvPr id="128" name="直線コネクタ 127"/>
        <xdr:cNvCxnSpPr/>
      </xdr:nvCxnSpPr>
      <xdr:spPr>
        <a:xfrm>
          <a:off x="14706600" y="5282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114812</xdr:rowOff>
    </xdr:from>
    <xdr:ext cx="469744" cy="259045"/>
    <xdr:sp macro="" textlink="">
      <xdr:nvSpPr>
        <xdr:cNvPr id="129" name="債務償還比率平均値テキスト"/>
        <xdr:cNvSpPr txBox="1"/>
      </xdr:nvSpPr>
      <xdr:spPr>
        <a:xfrm>
          <a:off x="14846300" y="5858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91935</xdr:rowOff>
    </xdr:from>
    <xdr:to>
      <xdr:col>76</xdr:col>
      <xdr:colOff>73025</xdr:colOff>
      <xdr:row>31</xdr:row>
      <xdr:rowOff>22085</xdr:rowOff>
    </xdr:to>
    <xdr:sp macro="" textlink="">
      <xdr:nvSpPr>
        <xdr:cNvPr id="130" name="フローチャート: 判断 129"/>
        <xdr:cNvSpPr/>
      </xdr:nvSpPr>
      <xdr:spPr>
        <a:xfrm>
          <a:off x="14744700" y="600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49619</xdr:rowOff>
    </xdr:from>
    <xdr:to>
      <xdr:col>72</xdr:col>
      <xdr:colOff>123825</xdr:colOff>
      <xdr:row>30</xdr:row>
      <xdr:rowOff>151219</xdr:rowOff>
    </xdr:to>
    <xdr:sp macro="" textlink="">
      <xdr:nvSpPr>
        <xdr:cNvPr id="131" name="フローチャート: 判断 130"/>
        <xdr:cNvSpPr/>
      </xdr:nvSpPr>
      <xdr:spPr>
        <a:xfrm>
          <a:off x="14033500" y="596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102972</xdr:rowOff>
    </xdr:from>
    <xdr:to>
      <xdr:col>68</xdr:col>
      <xdr:colOff>123825</xdr:colOff>
      <xdr:row>30</xdr:row>
      <xdr:rowOff>33122</xdr:rowOff>
    </xdr:to>
    <xdr:sp macro="" textlink="">
      <xdr:nvSpPr>
        <xdr:cNvPr id="132" name="フローチャート: 判断 131"/>
        <xdr:cNvSpPr/>
      </xdr:nvSpPr>
      <xdr:spPr>
        <a:xfrm>
          <a:off x="132715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49593</xdr:rowOff>
    </xdr:from>
    <xdr:to>
      <xdr:col>64</xdr:col>
      <xdr:colOff>123825</xdr:colOff>
      <xdr:row>31</xdr:row>
      <xdr:rowOff>151193</xdr:rowOff>
    </xdr:to>
    <xdr:sp macro="" textlink="">
      <xdr:nvSpPr>
        <xdr:cNvPr id="133" name="フローチャート: 判断 132"/>
        <xdr:cNvSpPr/>
      </xdr:nvSpPr>
      <xdr:spPr>
        <a:xfrm>
          <a:off x="12509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117602</xdr:rowOff>
    </xdr:from>
    <xdr:to>
      <xdr:col>60</xdr:col>
      <xdr:colOff>123825</xdr:colOff>
      <xdr:row>32</xdr:row>
      <xdr:rowOff>47752</xdr:rowOff>
    </xdr:to>
    <xdr:sp macro="" textlink="">
      <xdr:nvSpPr>
        <xdr:cNvPr id="134" name="フローチャート: 判断 133"/>
        <xdr:cNvSpPr/>
      </xdr:nvSpPr>
      <xdr:spPr>
        <a:xfrm>
          <a:off x="11747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317</xdr:rowOff>
    </xdr:from>
    <xdr:to>
      <xdr:col>76</xdr:col>
      <xdr:colOff>73025</xdr:colOff>
      <xdr:row>33</xdr:row>
      <xdr:rowOff>101918</xdr:rowOff>
    </xdr:to>
    <xdr:sp macro="" textlink="">
      <xdr:nvSpPr>
        <xdr:cNvPr id="140" name="楕円 139"/>
        <xdr:cNvSpPr/>
      </xdr:nvSpPr>
      <xdr:spPr>
        <a:xfrm>
          <a:off x="14744700" y="64296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150194</xdr:rowOff>
    </xdr:from>
    <xdr:ext cx="469744" cy="259045"/>
    <xdr:sp macro="" textlink="">
      <xdr:nvSpPr>
        <xdr:cNvPr id="141" name="債務償還比率該当値テキスト"/>
        <xdr:cNvSpPr txBox="1"/>
      </xdr:nvSpPr>
      <xdr:spPr>
        <a:xfrm>
          <a:off x="14846300" y="6408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30112</xdr:rowOff>
    </xdr:from>
    <xdr:to>
      <xdr:col>72</xdr:col>
      <xdr:colOff>123825</xdr:colOff>
      <xdr:row>33</xdr:row>
      <xdr:rowOff>131711</xdr:rowOff>
    </xdr:to>
    <xdr:sp macro="" textlink="">
      <xdr:nvSpPr>
        <xdr:cNvPr id="142" name="楕円 141"/>
        <xdr:cNvSpPr/>
      </xdr:nvSpPr>
      <xdr:spPr>
        <a:xfrm>
          <a:off x="14033500" y="64594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51117</xdr:rowOff>
    </xdr:from>
    <xdr:to>
      <xdr:col>76</xdr:col>
      <xdr:colOff>22225</xdr:colOff>
      <xdr:row>33</xdr:row>
      <xdr:rowOff>80911</xdr:rowOff>
    </xdr:to>
    <xdr:cxnSp macro="">
      <xdr:nvCxnSpPr>
        <xdr:cNvPr id="143" name="直線コネクタ 142"/>
        <xdr:cNvCxnSpPr/>
      </xdr:nvCxnSpPr>
      <xdr:spPr>
        <a:xfrm flipV="1">
          <a:off x="14084300" y="6480492"/>
          <a:ext cx="7112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58204</xdr:rowOff>
    </xdr:from>
    <xdr:to>
      <xdr:col>68</xdr:col>
      <xdr:colOff>123825</xdr:colOff>
      <xdr:row>32</xdr:row>
      <xdr:rowOff>159804</xdr:rowOff>
    </xdr:to>
    <xdr:sp macro="" textlink="">
      <xdr:nvSpPr>
        <xdr:cNvPr id="144" name="楕円 143"/>
        <xdr:cNvSpPr/>
      </xdr:nvSpPr>
      <xdr:spPr>
        <a:xfrm>
          <a:off x="13271500" y="63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109004</xdr:rowOff>
    </xdr:from>
    <xdr:to>
      <xdr:col>72</xdr:col>
      <xdr:colOff>73025</xdr:colOff>
      <xdr:row>33</xdr:row>
      <xdr:rowOff>80911</xdr:rowOff>
    </xdr:to>
    <xdr:cxnSp macro="">
      <xdr:nvCxnSpPr>
        <xdr:cNvPr id="145" name="直線コネクタ 144"/>
        <xdr:cNvCxnSpPr/>
      </xdr:nvCxnSpPr>
      <xdr:spPr>
        <a:xfrm>
          <a:off x="13322300" y="6366929"/>
          <a:ext cx="762000" cy="1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153822</xdr:rowOff>
    </xdr:from>
    <xdr:to>
      <xdr:col>64</xdr:col>
      <xdr:colOff>123825</xdr:colOff>
      <xdr:row>34</xdr:row>
      <xdr:rowOff>83972</xdr:rowOff>
    </xdr:to>
    <xdr:sp macro="" textlink="">
      <xdr:nvSpPr>
        <xdr:cNvPr id="146" name="楕円 145"/>
        <xdr:cNvSpPr/>
      </xdr:nvSpPr>
      <xdr:spPr>
        <a:xfrm>
          <a:off x="12509500" y="658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109004</xdr:rowOff>
    </xdr:from>
    <xdr:to>
      <xdr:col>68</xdr:col>
      <xdr:colOff>73025</xdr:colOff>
      <xdr:row>34</xdr:row>
      <xdr:rowOff>33172</xdr:rowOff>
    </xdr:to>
    <xdr:cxnSp macro="">
      <xdr:nvCxnSpPr>
        <xdr:cNvPr id="147" name="直線コネクタ 146"/>
        <xdr:cNvCxnSpPr/>
      </xdr:nvCxnSpPr>
      <xdr:spPr>
        <a:xfrm flipV="1">
          <a:off x="12560300" y="6366929"/>
          <a:ext cx="762000" cy="26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43688</xdr:rowOff>
    </xdr:from>
    <xdr:to>
      <xdr:col>60</xdr:col>
      <xdr:colOff>123825</xdr:colOff>
      <xdr:row>34</xdr:row>
      <xdr:rowOff>145288</xdr:rowOff>
    </xdr:to>
    <xdr:sp macro="" textlink="">
      <xdr:nvSpPr>
        <xdr:cNvPr id="148" name="楕円 147"/>
        <xdr:cNvSpPr/>
      </xdr:nvSpPr>
      <xdr:spPr>
        <a:xfrm>
          <a:off x="11747500" y="664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33172</xdr:rowOff>
    </xdr:from>
    <xdr:to>
      <xdr:col>64</xdr:col>
      <xdr:colOff>73025</xdr:colOff>
      <xdr:row>34</xdr:row>
      <xdr:rowOff>94488</xdr:rowOff>
    </xdr:to>
    <xdr:cxnSp macro="">
      <xdr:nvCxnSpPr>
        <xdr:cNvPr id="149" name="直線コネクタ 148"/>
        <xdr:cNvCxnSpPr/>
      </xdr:nvCxnSpPr>
      <xdr:spPr>
        <a:xfrm flipV="1">
          <a:off x="11798300" y="6633997"/>
          <a:ext cx="762000" cy="6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167746</xdr:rowOff>
    </xdr:from>
    <xdr:ext cx="469744" cy="259045"/>
    <xdr:sp macro="" textlink="">
      <xdr:nvSpPr>
        <xdr:cNvPr id="150" name="n_1aveValue債務償還比率"/>
        <xdr:cNvSpPr txBox="1"/>
      </xdr:nvSpPr>
      <xdr:spPr>
        <a:xfrm>
          <a:off x="13836727" y="573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49649</xdr:rowOff>
    </xdr:from>
    <xdr:ext cx="469744" cy="259045"/>
    <xdr:sp macro="" textlink="">
      <xdr:nvSpPr>
        <xdr:cNvPr id="151" name="n_2aveValue債務償還比率"/>
        <xdr:cNvSpPr txBox="1"/>
      </xdr:nvSpPr>
      <xdr:spPr>
        <a:xfrm>
          <a:off x="13087427" y="562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167720</xdr:rowOff>
    </xdr:from>
    <xdr:ext cx="469744" cy="259045"/>
    <xdr:sp macro="" textlink="">
      <xdr:nvSpPr>
        <xdr:cNvPr id="152" name="n_3aveValue債務償還比率"/>
        <xdr:cNvSpPr txBox="1"/>
      </xdr:nvSpPr>
      <xdr:spPr>
        <a:xfrm>
          <a:off x="12325427" y="591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64279</xdr:rowOff>
    </xdr:from>
    <xdr:ext cx="469744" cy="259045"/>
    <xdr:sp macro="" textlink="">
      <xdr:nvSpPr>
        <xdr:cNvPr id="153" name="n_4aveValue債務償還比率"/>
        <xdr:cNvSpPr txBox="1"/>
      </xdr:nvSpPr>
      <xdr:spPr>
        <a:xfrm>
          <a:off x="11563427" y="597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122838</xdr:rowOff>
    </xdr:from>
    <xdr:ext cx="469744" cy="259045"/>
    <xdr:sp macro="" textlink="">
      <xdr:nvSpPr>
        <xdr:cNvPr id="154" name="n_1mainValue債務償還比率"/>
        <xdr:cNvSpPr txBox="1"/>
      </xdr:nvSpPr>
      <xdr:spPr>
        <a:xfrm>
          <a:off x="13836727" y="655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150931</xdr:rowOff>
    </xdr:from>
    <xdr:ext cx="469744" cy="259045"/>
    <xdr:sp macro="" textlink="">
      <xdr:nvSpPr>
        <xdr:cNvPr id="155" name="n_2mainValue債務償還比率"/>
        <xdr:cNvSpPr txBox="1"/>
      </xdr:nvSpPr>
      <xdr:spPr>
        <a:xfrm>
          <a:off x="13087427" y="640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75099</xdr:rowOff>
    </xdr:from>
    <xdr:ext cx="469744" cy="259045"/>
    <xdr:sp macro="" textlink="">
      <xdr:nvSpPr>
        <xdr:cNvPr id="156" name="n_3mainValue債務償還比率"/>
        <xdr:cNvSpPr txBox="1"/>
      </xdr:nvSpPr>
      <xdr:spPr>
        <a:xfrm>
          <a:off x="12325427" y="667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136415</xdr:rowOff>
    </xdr:from>
    <xdr:ext cx="469744" cy="259045"/>
    <xdr:sp macro="" textlink="">
      <xdr:nvSpPr>
        <xdr:cNvPr id="157" name="n_4mainValue債務償還比率"/>
        <xdr:cNvSpPr txBox="1"/>
      </xdr:nvSpPr>
      <xdr:spPr>
        <a:xfrm>
          <a:off x="11563427" y="673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258,205
255,558
891.05
143,493,732
137,147,703
4,984,979
71,575,783
154,211,209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xdr:cNvCxnSpPr/>
      </xdr:nvCxnSpPr>
      <xdr:spPr>
        <a:xfrm flipV="1">
          <a:off x="4634865" y="5731764"/>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xdr:cNvSpPr txBox="1"/>
      </xdr:nvSpPr>
      <xdr:spPr>
        <a:xfrm>
          <a:off x="4673600" y="699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xdr:cNvCxnSpPr/>
      </xdr:nvCxnSpPr>
      <xdr:spPr>
        <a:xfrm>
          <a:off x="4546600" y="699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xdr:cNvSpPr txBox="1"/>
      </xdr:nvSpPr>
      <xdr:spPr>
        <a:xfrm>
          <a:off x="4673600" y="55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xdr:cNvCxnSpPr/>
      </xdr:nvCxnSpPr>
      <xdr:spPr>
        <a:xfrm>
          <a:off x="4546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xdr:cNvSpPr txBox="1"/>
      </xdr:nvSpPr>
      <xdr:spPr>
        <a:xfrm>
          <a:off x="4673600" y="6315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xdr:cNvSpPr/>
      </xdr:nvSpPr>
      <xdr:spPr>
        <a:xfrm>
          <a:off x="3746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xdr:cNvSpPr/>
      </xdr:nvSpPr>
      <xdr:spPr>
        <a:xfrm>
          <a:off x="2857500" y="629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xdr:cNvSpPr/>
      </xdr:nvSpPr>
      <xdr:spPr>
        <a:xfrm>
          <a:off x="1079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167132</xdr:rowOff>
    </xdr:from>
    <xdr:to>
      <xdr:col>24</xdr:col>
      <xdr:colOff>114300</xdr:colOff>
      <xdr:row>35</xdr:row>
      <xdr:rowOff>97282</xdr:rowOff>
    </xdr:to>
    <xdr:sp macro="" textlink="">
      <xdr:nvSpPr>
        <xdr:cNvPr id="71" name="楕円 70"/>
        <xdr:cNvSpPr/>
      </xdr:nvSpPr>
      <xdr:spPr>
        <a:xfrm>
          <a:off x="4584700" y="59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18559</xdr:rowOff>
    </xdr:from>
    <xdr:ext cx="405111" cy="259045"/>
    <xdr:sp macro="" textlink="">
      <xdr:nvSpPr>
        <xdr:cNvPr id="72" name="【道路】&#10;有形固定資産減価償却率該当値テキスト"/>
        <xdr:cNvSpPr txBox="1"/>
      </xdr:nvSpPr>
      <xdr:spPr>
        <a:xfrm>
          <a:off x="4673600" y="584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167132</xdr:rowOff>
    </xdr:from>
    <xdr:to>
      <xdr:col>20</xdr:col>
      <xdr:colOff>38100</xdr:colOff>
      <xdr:row>35</xdr:row>
      <xdr:rowOff>97282</xdr:rowOff>
    </xdr:to>
    <xdr:sp macro="" textlink="">
      <xdr:nvSpPr>
        <xdr:cNvPr id="73" name="楕円 72"/>
        <xdr:cNvSpPr/>
      </xdr:nvSpPr>
      <xdr:spPr>
        <a:xfrm>
          <a:off x="3746500" y="59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46482</xdr:rowOff>
    </xdr:from>
    <xdr:to>
      <xdr:col>24</xdr:col>
      <xdr:colOff>63500</xdr:colOff>
      <xdr:row>35</xdr:row>
      <xdr:rowOff>46482</xdr:rowOff>
    </xdr:to>
    <xdr:cxnSp macro="">
      <xdr:nvCxnSpPr>
        <xdr:cNvPr id="74" name="直線コネクタ 73"/>
        <xdr:cNvCxnSpPr/>
      </xdr:nvCxnSpPr>
      <xdr:spPr>
        <a:xfrm>
          <a:off x="3797300" y="60472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137414</xdr:rowOff>
    </xdr:from>
    <xdr:to>
      <xdr:col>15</xdr:col>
      <xdr:colOff>101600</xdr:colOff>
      <xdr:row>35</xdr:row>
      <xdr:rowOff>67564</xdr:rowOff>
    </xdr:to>
    <xdr:sp macro="" textlink="">
      <xdr:nvSpPr>
        <xdr:cNvPr id="75" name="楕円 74"/>
        <xdr:cNvSpPr/>
      </xdr:nvSpPr>
      <xdr:spPr>
        <a:xfrm>
          <a:off x="2857500" y="59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16764</xdr:rowOff>
    </xdr:from>
    <xdr:to>
      <xdr:col>19</xdr:col>
      <xdr:colOff>177800</xdr:colOff>
      <xdr:row>35</xdr:row>
      <xdr:rowOff>46482</xdr:rowOff>
    </xdr:to>
    <xdr:cxnSp macro="">
      <xdr:nvCxnSpPr>
        <xdr:cNvPr id="76" name="直線コネクタ 75"/>
        <xdr:cNvCxnSpPr/>
      </xdr:nvCxnSpPr>
      <xdr:spPr>
        <a:xfrm>
          <a:off x="2908300" y="601751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98552</xdr:rowOff>
    </xdr:from>
    <xdr:to>
      <xdr:col>10</xdr:col>
      <xdr:colOff>165100</xdr:colOff>
      <xdr:row>35</xdr:row>
      <xdr:rowOff>28702</xdr:rowOff>
    </xdr:to>
    <xdr:sp macro="" textlink="">
      <xdr:nvSpPr>
        <xdr:cNvPr id="77" name="楕円 76"/>
        <xdr:cNvSpPr/>
      </xdr:nvSpPr>
      <xdr:spPr>
        <a:xfrm>
          <a:off x="1968500" y="592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149352</xdr:rowOff>
    </xdr:from>
    <xdr:to>
      <xdr:col>15</xdr:col>
      <xdr:colOff>50800</xdr:colOff>
      <xdr:row>35</xdr:row>
      <xdr:rowOff>16764</xdr:rowOff>
    </xdr:to>
    <xdr:cxnSp macro="">
      <xdr:nvCxnSpPr>
        <xdr:cNvPr id="78" name="直線コネクタ 77"/>
        <xdr:cNvCxnSpPr/>
      </xdr:nvCxnSpPr>
      <xdr:spPr>
        <a:xfrm>
          <a:off x="2019300" y="597865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57404</xdr:rowOff>
    </xdr:from>
    <xdr:to>
      <xdr:col>6</xdr:col>
      <xdr:colOff>38100</xdr:colOff>
      <xdr:row>34</xdr:row>
      <xdr:rowOff>159004</xdr:rowOff>
    </xdr:to>
    <xdr:sp macro="" textlink="">
      <xdr:nvSpPr>
        <xdr:cNvPr id="79" name="楕円 78"/>
        <xdr:cNvSpPr/>
      </xdr:nvSpPr>
      <xdr:spPr>
        <a:xfrm>
          <a:off x="1079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108204</xdr:rowOff>
    </xdr:from>
    <xdr:to>
      <xdr:col>10</xdr:col>
      <xdr:colOff>114300</xdr:colOff>
      <xdr:row>34</xdr:row>
      <xdr:rowOff>149352</xdr:rowOff>
    </xdr:to>
    <xdr:cxnSp macro="">
      <xdr:nvCxnSpPr>
        <xdr:cNvPr id="80" name="直線コネクタ 79"/>
        <xdr:cNvCxnSpPr/>
      </xdr:nvCxnSpPr>
      <xdr:spPr>
        <a:xfrm>
          <a:off x="1130300" y="59375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74693</xdr:rowOff>
    </xdr:from>
    <xdr:ext cx="405111" cy="259045"/>
    <xdr:sp macro="" textlink="">
      <xdr:nvSpPr>
        <xdr:cNvPr id="81" name="n_1aveValue【道路】&#10;有形固定資産減価償却率"/>
        <xdr:cNvSpPr txBox="1"/>
      </xdr:nvSpPr>
      <xdr:spPr>
        <a:xfrm>
          <a:off x="35820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40403</xdr:rowOff>
    </xdr:from>
    <xdr:ext cx="405111" cy="259045"/>
    <xdr:sp macro="" textlink="">
      <xdr:nvSpPr>
        <xdr:cNvPr id="82" name="n_2aveValue【道路】&#10;有形固定資産減価償却率"/>
        <xdr:cNvSpPr txBox="1"/>
      </xdr:nvSpPr>
      <xdr:spPr>
        <a:xfrm>
          <a:off x="2705744" y="638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xdr:cNvSpPr txBox="1"/>
      </xdr:nvSpPr>
      <xdr:spPr>
        <a:xfrm>
          <a:off x="1816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xdr:cNvSpPr txBox="1"/>
      </xdr:nvSpPr>
      <xdr:spPr>
        <a:xfrm>
          <a:off x="927744"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113809</xdr:rowOff>
    </xdr:from>
    <xdr:ext cx="405111" cy="259045"/>
    <xdr:sp macro="" textlink="">
      <xdr:nvSpPr>
        <xdr:cNvPr id="85" name="n_1mainValue【道路】&#10;有形固定資産減価償却率"/>
        <xdr:cNvSpPr txBox="1"/>
      </xdr:nvSpPr>
      <xdr:spPr>
        <a:xfrm>
          <a:off x="3582044" y="577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84091</xdr:rowOff>
    </xdr:from>
    <xdr:ext cx="405111" cy="259045"/>
    <xdr:sp macro="" textlink="">
      <xdr:nvSpPr>
        <xdr:cNvPr id="86" name="n_2mainValue【道路】&#10;有形固定資産減価償却率"/>
        <xdr:cNvSpPr txBox="1"/>
      </xdr:nvSpPr>
      <xdr:spPr>
        <a:xfrm>
          <a:off x="2705744" y="574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45229</xdr:rowOff>
    </xdr:from>
    <xdr:ext cx="405111" cy="259045"/>
    <xdr:sp macro="" textlink="">
      <xdr:nvSpPr>
        <xdr:cNvPr id="87" name="n_3mainValue【道路】&#10;有形固定資産減価償却率"/>
        <xdr:cNvSpPr txBox="1"/>
      </xdr:nvSpPr>
      <xdr:spPr>
        <a:xfrm>
          <a:off x="1816744"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4081</xdr:rowOff>
    </xdr:from>
    <xdr:ext cx="405111" cy="259045"/>
    <xdr:sp macro="" textlink="">
      <xdr:nvSpPr>
        <xdr:cNvPr id="88" name="n_4mainValue【道路】&#10;有形固定資産減価償却率"/>
        <xdr:cNvSpPr txBox="1"/>
      </xdr:nvSpPr>
      <xdr:spPr>
        <a:xfrm>
          <a:off x="927744" y="56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xdr:cNvCxnSpPr/>
      </xdr:nvCxnSpPr>
      <xdr:spPr>
        <a:xfrm flipV="1">
          <a:off x="10476865" y="5692948"/>
          <a:ext cx="0" cy="13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xdr:cNvSpPr txBox="1"/>
      </xdr:nvSpPr>
      <xdr:spPr>
        <a:xfrm>
          <a:off x="10515600" y="70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xdr:cNvCxnSpPr/>
      </xdr:nvCxnSpPr>
      <xdr:spPr>
        <a:xfrm>
          <a:off x="10388600" y="70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xdr:cNvSpPr txBox="1"/>
      </xdr:nvSpPr>
      <xdr:spPr>
        <a:xfrm>
          <a:off x="10515600" y="546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xdr:cNvCxnSpPr/>
      </xdr:nvCxnSpPr>
      <xdr:spPr>
        <a:xfrm>
          <a:off x="10388600" y="569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89918</xdr:rowOff>
    </xdr:from>
    <xdr:ext cx="469744" cy="259045"/>
    <xdr:sp macro="" textlink="">
      <xdr:nvSpPr>
        <xdr:cNvPr id="115" name="【道路】&#10;一人当たり延長平均値テキスト"/>
        <xdr:cNvSpPr txBox="1"/>
      </xdr:nvSpPr>
      <xdr:spPr>
        <a:xfrm>
          <a:off x="10515600" y="6776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xdr:cNvSpPr/>
      </xdr:nvSpPr>
      <xdr:spPr>
        <a:xfrm>
          <a:off x="10426700" y="679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xdr:cNvSpPr/>
      </xdr:nvSpPr>
      <xdr:spPr>
        <a:xfrm>
          <a:off x="9588500" y="679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xdr:cNvSpPr/>
      </xdr:nvSpPr>
      <xdr:spPr>
        <a:xfrm>
          <a:off x="8699500" y="67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xdr:cNvSpPr/>
      </xdr:nvSpPr>
      <xdr:spPr>
        <a:xfrm>
          <a:off x="7810500" y="68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xdr:cNvSpPr/>
      </xdr:nvSpPr>
      <xdr:spPr>
        <a:xfrm>
          <a:off x="6921500" y="68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155473</xdr:rowOff>
    </xdr:from>
    <xdr:to>
      <xdr:col>55</xdr:col>
      <xdr:colOff>50800</xdr:colOff>
      <xdr:row>38</xdr:row>
      <xdr:rowOff>85623</xdr:rowOff>
    </xdr:to>
    <xdr:sp macro="" textlink="">
      <xdr:nvSpPr>
        <xdr:cNvPr id="126" name="楕円 125"/>
        <xdr:cNvSpPr/>
      </xdr:nvSpPr>
      <xdr:spPr>
        <a:xfrm>
          <a:off x="10426700" y="649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6900</xdr:rowOff>
    </xdr:from>
    <xdr:ext cx="534377" cy="259045"/>
    <xdr:sp macro="" textlink="">
      <xdr:nvSpPr>
        <xdr:cNvPr id="127" name="【道路】&#10;一人当たり延長該当値テキスト"/>
        <xdr:cNvSpPr txBox="1"/>
      </xdr:nvSpPr>
      <xdr:spPr>
        <a:xfrm>
          <a:off x="10515600" y="635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163017</xdr:rowOff>
    </xdr:from>
    <xdr:to>
      <xdr:col>50</xdr:col>
      <xdr:colOff>165100</xdr:colOff>
      <xdr:row>38</xdr:row>
      <xdr:rowOff>93167</xdr:rowOff>
    </xdr:to>
    <xdr:sp macro="" textlink="">
      <xdr:nvSpPr>
        <xdr:cNvPr id="128" name="楕円 127"/>
        <xdr:cNvSpPr/>
      </xdr:nvSpPr>
      <xdr:spPr>
        <a:xfrm>
          <a:off x="9588500" y="65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34823</xdr:rowOff>
    </xdr:from>
    <xdr:to>
      <xdr:col>55</xdr:col>
      <xdr:colOff>0</xdr:colOff>
      <xdr:row>38</xdr:row>
      <xdr:rowOff>42367</xdr:rowOff>
    </xdr:to>
    <xdr:cxnSp macro="">
      <xdr:nvCxnSpPr>
        <xdr:cNvPr id="129" name="直線コネクタ 128"/>
        <xdr:cNvCxnSpPr/>
      </xdr:nvCxnSpPr>
      <xdr:spPr>
        <a:xfrm flipV="1">
          <a:off x="9639300" y="6549923"/>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133939</xdr:rowOff>
    </xdr:from>
    <xdr:to>
      <xdr:col>46</xdr:col>
      <xdr:colOff>38100</xdr:colOff>
      <xdr:row>38</xdr:row>
      <xdr:rowOff>64089</xdr:rowOff>
    </xdr:to>
    <xdr:sp macro="" textlink="">
      <xdr:nvSpPr>
        <xdr:cNvPr id="130" name="楕円 129"/>
        <xdr:cNvSpPr/>
      </xdr:nvSpPr>
      <xdr:spPr>
        <a:xfrm>
          <a:off x="8699500" y="647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13289</xdr:rowOff>
    </xdr:from>
    <xdr:to>
      <xdr:col>50</xdr:col>
      <xdr:colOff>114300</xdr:colOff>
      <xdr:row>38</xdr:row>
      <xdr:rowOff>42367</xdr:rowOff>
    </xdr:to>
    <xdr:cxnSp macro="">
      <xdr:nvCxnSpPr>
        <xdr:cNvPr id="131" name="直線コネクタ 130"/>
        <xdr:cNvCxnSpPr/>
      </xdr:nvCxnSpPr>
      <xdr:spPr>
        <a:xfrm>
          <a:off x="8750300" y="6528389"/>
          <a:ext cx="889000" cy="2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140477</xdr:rowOff>
    </xdr:from>
    <xdr:to>
      <xdr:col>41</xdr:col>
      <xdr:colOff>101600</xdr:colOff>
      <xdr:row>38</xdr:row>
      <xdr:rowOff>70627</xdr:rowOff>
    </xdr:to>
    <xdr:sp macro="" textlink="">
      <xdr:nvSpPr>
        <xdr:cNvPr id="132" name="楕円 131"/>
        <xdr:cNvSpPr/>
      </xdr:nvSpPr>
      <xdr:spPr>
        <a:xfrm>
          <a:off x="7810500" y="648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13289</xdr:rowOff>
    </xdr:from>
    <xdr:to>
      <xdr:col>45</xdr:col>
      <xdr:colOff>177800</xdr:colOff>
      <xdr:row>38</xdr:row>
      <xdr:rowOff>19827</xdr:rowOff>
    </xdr:to>
    <xdr:cxnSp macro="">
      <xdr:nvCxnSpPr>
        <xdr:cNvPr id="133" name="直線コネクタ 132"/>
        <xdr:cNvCxnSpPr/>
      </xdr:nvCxnSpPr>
      <xdr:spPr>
        <a:xfrm flipV="1">
          <a:off x="7861300" y="6528389"/>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144912</xdr:rowOff>
    </xdr:from>
    <xdr:to>
      <xdr:col>36</xdr:col>
      <xdr:colOff>165100</xdr:colOff>
      <xdr:row>38</xdr:row>
      <xdr:rowOff>75062</xdr:rowOff>
    </xdr:to>
    <xdr:sp macro="" textlink="">
      <xdr:nvSpPr>
        <xdr:cNvPr id="134" name="楕円 133"/>
        <xdr:cNvSpPr/>
      </xdr:nvSpPr>
      <xdr:spPr>
        <a:xfrm>
          <a:off x="6921500" y="648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19827</xdr:rowOff>
    </xdr:from>
    <xdr:to>
      <xdr:col>41</xdr:col>
      <xdr:colOff>50800</xdr:colOff>
      <xdr:row>38</xdr:row>
      <xdr:rowOff>24262</xdr:rowOff>
    </xdr:to>
    <xdr:cxnSp macro="">
      <xdr:nvCxnSpPr>
        <xdr:cNvPr id="135" name="直線コネクタ 134"/>
        <xdr:cNvCxnSpPr/>
      </xdr:nvCxnSpPr>
      <xdr:spPr>
        <a:xfrm flipV="1">
          <a:off x="6972300" y="6534927"/>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34276</xdr:rowOff>
    </xdr:from>
    <xdr:ext cx="469744" cy="259045"/>
    <xdr:sp macro="" textlink="">
      <xdr:nvSpPr>
        <xdr:cNvPr id="136" name="n_1aveValue【道路】&#10;一人当たり延長"/>
        <xdr:cNvSpPr txBox="1"/>
      </xdr:nvSpPr>
      <xdr:spPr>
        <a:xfrm>
          <a:off x="9391727" y="689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33728</xdr:rowOff>
    </xdr:from>
    <xdr:ext cx="469744" cy="259045"/>
    <xdr:sp macro="" textlink="">
      <xdr:nvSpPr>
        <xdr:cNvPr id="137" name="n_2aveValue【道路】&#10;一人当たり延長"/>
        <xdr:cNvSpPr txBox="1"/>
      </xdr:nvSpPr>
      <xdr:spPr>
        <a:xfrm>
          <a:off x="8515427" y="689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39854</xdr:rowOff>
    </xdr:from>
    <xdr:ext cx="469744" cy="259045"/>
    <xdr:sp macro="" textlink="">
      <xdr:nvSpPr>
        <xdr:cNvPr id="138" name="n_3aveValue【道路】&#10;一人当たり延長"/>
        <xdr:cNvSpPr txBox="1"/>
      </xdr:nvSpPr>
      <xdr:spPr>
        <a:xfrm>
          <a:off x="7626427" y="689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47307</xdr:rowOff>
    </xdr:from>
    <xdr:ext cx="469744" cy="259045"/>
    <xdr:sp macro="" textlink="">
      <xdr:nvSpPr>
        <xdr:cNvPr id="139" name="n_4aveValue【道路】&#10;一人当たり延長"/>
        <xdr:cNvSpPr txBox="1"/>
      </xdr:nvSpPr>
      <xdr:spPr>
        <a:xfrm>
          <a:off x="6737427" y="690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109694</xdr:rowOff>
    </xdr:from>
    <xdr:ext cx="534377" cy="259045"/>
    <xdr:sp macro="" textlink="">
      <xdr:nvSpPr>
        <xdr:cNvPr id="140" name="n_1mainValue【道路】&#10;一人当たり延長"/>
        <xdr:cNvSpPr txBox="1"/>
      </xdr:nvSpPr>
      <xdr:spPr>
        <a:xfrm>
          <a:off x="9359411" y="628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80616</xdr:rowOff>
    </xdr:from>
    <xdr:ext cx="534377" cy="259045"/>
    <xdr:sp macro="" textlink="">
      <xdr:nvSpPr>
        <xdr:cNvPr id="141" name="n_2mainValue【道路】&#10;一人当たり延長"/>
        <xdr:cNvSpPr txBox="1"/>
      </xdr:nvSpPr>
      <xdr:spPr>
        <a:xfrm>
          <a:off x="8483111" y="625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87154</xdr:rowOff>
    </xdr:from>
    <xdr:ext cx="534377" cy="259045"/>
    <xdr:sp macro="" textlink="">
      <xdr:nvSpPr>
        <xdr:cNvPr id="142" name="n_3mainValue【道路】&#10;一人当たり延長"/>
        <xdr:cNvSpPr txBox="1"/>
      </xdr:nvSpPr>
      <xdr:spPr>
        <a:xfrm>
          <a:off x="7594111" y="62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91589</xdr:rowOff>
    </xdr:from>
    <xdr:ext cx="534377" cy="259045"/>
    <xdr:sp macro="" textlink="">
      <xdr:nvSpPr>
        <xdr:cNvPr id="143" name="n_4mainValue【道路】&#10;一人当たり延長"/>
        <xdr:cNvSpPr txBox="1"/>
      </xdr:nvSpPr>
      <xdr:spPr>
        <a:xfrm>
          <a:off x="6705111" y="626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xdr:cNvCxnSpPr/>
      </xdr:nvCxnSpPr>
      <xdr:spPr>
        <a:xfrm flipV="1">
          <a:off x="4634865" y="9638756"/>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xdr:cNvSpPr txBox="1"/>
      </xdr:nvSpPr>
      <xdr:spPr>
        <a:xfrm>
          <a:off x="4673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xdr:cNvCxnSpPr/>
      </xdr:nvCxnSpPr>
      <xdr:spPr>
        <a:xfrm>
          <a:off x="4546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xdr:cNvSpPr txBox="1"/>
      </xdr:nvSpPr>
      <xdr:spPr>
        <a:xfrm>
          <a:off x="4673600" y="941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xdr:cNvCxnSpPr/>
      </xdr:nvCxnSpPr>
      <xdr:spPr>
        <a:xfrm>
          <a:off x="4546600" y="963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4" name="【橋りょう・トンネル】&#10;有形固定資産減価償却率平均値テキスト"/>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xdr:cNvSpPr/>
      </xdr:nvSpPr>
      <xdr:spPr>
        <a:xfrm>
          <a:off x="1968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xdr:cNvSpPr/>
      </xdr:nvSpPr>
      <xdr:spPr>
        <a:xfrm>
          <a:off x="107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122283</xdr:rowOff>
    </xdr:from>
    <xdr:to>
      <xdr:col>24</xdr:col>
      <xdr:colOff>114300</xdr:colOff>
      <xdr:row>60</xdr:row>
      <xdr:rowOff>52433</xdr:rowOff>
    </xdr:to>
    <xdr:sp macro="" textlink="">
      <xdr:nvSpPr>
        <xdr:cNvPr id="185" name="楕円 184"/>
        <xdr:cNvSpPr/>
      </xdr:nvSpPr>
      <xdr:spPr>
        <a:xfrm>
          <a:off x="45847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145160</xdr:rowOff>
    </xdr:from>
    <xdr:ext cx="405111" cy="259045"/>
    <xdr:sp macro="" textlink="">
      <xdr:nvSpPr>
        <xdr:cNvPr id="186" name="【橋りょう・トンネル】&#10;有形固定資産減価償却率該当値テキスト"/>
        <xdr:cNvSpPr txBox="1"/>
      </xdr:nvSpPr>
      <xdr:spPr>
        <a:xfrm>
          <a:off x="4673600" y="1008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140244</xdr:rowOff>
    </xdr:from>
    <xdr:to>
      <xdr:col>20</xdr:col>
      <xdr:colOff>38100</xdr:colOff>
      <xdr:row>60</xdr:row>
      <xdr:rowOff>70394</xdr:rowOff>
    </xdr:to>
    <xdr:sp macro="" textlink="">
      <xdr:nvSpPr>
        <xdr:cNvPr id="187" name="楕円 186"/>
        <xdr:cNvSpPr/>
      </xdr:nvSpPr>
      <xdr:spPr>
        <a:xfrm>
          <a:off x="3746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1633</xdr:rowOff>
    </xdr:from>
    <xdr:to>
      <xdr:col>24</xdr:col>
      <xdr:colOff>63500</xdr:colOff>
      <xdr:row>60</xdr:row>
      <xdr:rowOff>19594</xdr:rowOff>
    </xdr:to>
    <xdr:cxnSp macro="">
      <xdr:nvCxnSpPr>
        <xdr:cNvPr id="188" name="直線コネクタ 187"/>
        <xdr:cNvCxnSpPr/>
      </xdr:nvCxnSpPr>
      <xdr:spPr>
        <a:xfrm flipV="1">
          <a:off x="3797300" y="1028863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94524</xdr:rowOff>
    </xdr:from>
    <xdr:to>
      <xdr:col>15</xdr:col>
      <xdr:colOff>101600</xdr:colOff>
      <xdr:row>60</xdr:row>
      <xdr:rowOff>24674</xdr:rowOff>
    </xdr:to>
    <xdr:sp macro="" textlink="">
      <xdr:nvSpPr>
        <xdr:cNvPr id="189" name="楕円 188"/>
        <xdr:cNvSpPr/>
      </xdr:nvSpPr>
      <xdr:spPr>
        <a:xfrm>
          <a:off x="2857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145324</xdr:rowOff>
    </xdr:from>
    <xdr:to>
      <xdr:col>19</xdr:col>
      <xdr:colOff>177800</xdr:colOff>
      <xdr:row>60</xdr:row>
      <xdr:rowOff>19594</xdr:rowOff>
    </xdr:to>
    <xdr:cxnSp macro="">
      <xdr:nvCxnSpPr>
        <xdr:cNvPr id="190" name="直線コネクタ 189"/>
        <xdr:cNvCxnSpPr/>
      </xdr:nvCxnSpPr>
      <xdr:spPr>
        <a:xfrm>
          <a:off x="2908300" y="102608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101056</xdr:rowOff>
    </xdr:from>
    <xdr:to>
      <xdr:col>10</xdr:col>
      <xdr:colOff>165100</xdr:colOff>
      <xdr:row>60</xdr:row>
      <xdr:rowOff>31206</xdr:rowOff>
    </xdr:to>
    <xdr:sp macro="" textlink="">
      <xdr:nvSpPr>
        <xdr:cNvPr id="191" name="楕円 190"/>
        <xdr:cNvSpPr/>
      </xdr:nvSpPr>
      <xdr:spPr>
        <a:xfrm>
          <a:off x="1968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145324</xdr:rowOff>
    </xdr:from>
    <xdr:to>
      <xdr:col>15</xdr:col>
      <xdr:colOff>50800</xdr:colOff>
      <xdr:row>59</xdr:row>
      <xdr:rowOff>151856</xdr:rowOff>
    </xdr:to>
    <xdr:cxnSp macro="">
      <xdr:nvCxnSpPr>
        <xdr:cNvPr id="192" name="直線コネクタ 191"/>
        <xdr:cNvCxnSpPr/>
      </xdr:nvCxnSpPr>
      <xdr:spPr>
        <a:xfrm flipV="1">
          <a:off x="2019300" y="102608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83094</xdr:rowOff>
    </xdr:from>
    <xdr:to>
      <xdr:col>6</xdr:col>
      <xdr:colOff>38100</xdr:colOff>
      <xdr:row>60</xdr:row>
      <xdr:rowOff>13244</xdr:rowOff>
    </xdr:to>
    <xdr:sp macro="" textlink="">
      <xdr:nvSpPr>
        <xdr:cNvPr id="193" name="楕円 192"/>
        <xdr:cNvSpPr/>
      </xdr:nvSpPr>
      <xdr:spPr>
        <a:xfrm>
          <a:off x="1079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133894</xdr:rowOff>
    </xdr:from>
    <xdr:to>
      <xdr:col>10</xdr:col>
      <xdr:colOff>114300</xdr:colOff>
      <xdr:row>59</xdr:row>
      <xdr:rowOff>151856</xdr:rowOff>
    </xdr:to>
    <xdr:cxnSp macro="">
      <xdr:nvCxnSpPr>
        <xdr:cNvPr id="194" name="直線コネクタ 193"/>
        <xdr:cNvCxnSpPr/>
      </xdr:nvCxnSpPr>
      <xdr:spPr>
        <a:xfrm>
          <a:off x="1130300" y="1024944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195" name="n_1aveValue【橋りょう・トンネル】&#10;有形固定資産減価償却率"/>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6" name="n_2aveValue【橋りょう・トンネル】&#10;有形固定資産減価償却率"/>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197" name="n_3aveValue【橋りょう・トンネル】&#10;有形固定資産減価償却率"/>
        <xdr:cNvSpPr txBox="1"/>
      </xdr:nvSpPr>
      <xdr:spPr>
        <a:xfrm>
          <a:off x="1816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198" name="n_4aveValue【橋りょう・トンネル】&#10;有形固定資産減価償却率"/>
        <xdr:cNvSpPr txBox="1"/>
      </xdr:nvSpPr>
      <xdr:spPr>
        <a:xfrm>
          <a:off x="927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86921</xdr:rowOff>
    </xdr:from>
    <xdr:ext cx="405111" cy="259045"/>
    <xdr:sp macro="" textlink="">
      <xdr:nvSpPr>
        <xdr:cNvPr id="199" name="n_1mainValue【橋りょう・トンネル】&#10;有形固定資産減価償却率"/>
        <xdr:cNvSpPr txBox="1"/>
      </xdr:nvSpPr>
      <xdr:spPr>
        <a:xfrm>
          <a:off x="3582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41201</xdr:rowOff>
    </xdr:from>
    <xdr:ext cx="405111" cy="259045"/>
    <xdr:sp macro="" textlink="">
      <xdr:nvSpPr>
        <xdr:cNvPr id="200" name="n_2mainValue【橋りょう・トンネル】&#10;有形固定資産減価償却率"/>
        <xdr:cNvSpPr txBox="1"/>
      </xdr:nvSpPr>
      <xdr:spPr>
        <a:xfrm>
          <a:off x="2705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47733</xdr:rowOff>
    </xdr:from>
    <xdr:ext cx="405111" cy="259045"/>
    <xdr:sp macro="" textlink="">
      <xdr:nvSpPr>
        <xdr:cNvPr id="201" name="n_3mainValue【橋りょう・トンネル】&#10;有形固定資産減価償却率"/>
        <xdr:cNvSpPr txBox="1"/>
      </xdr:nvSpPr>
      <xdr:spPr>
        <a:xfrm>
          <a:off x="1816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29771</xdr:rowOff>
    </xdr:from>
    <xdr:ext cx="405111" cy="259045"/>
    <xdr:sp macro="" textlink="">
      <xdr:nvSpPr>
        <xdr:cNvPr id="202" name="n_4mainValue【橋りょう・トンネル】&#10;有形固定資産減価償却率"/>
        <xdr:cNvSpPr txBox="1"/>
      </xdr:nvSpPr>
      <xdr:spPr>
        <a:xfrm>
          <a:off x="927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xdr:cNvCxnSpPr/>
      </xdr:nvCxnSpPr>
      <xdr:spPr>
        <a:xfrm flipV="1">
          <a:off x="10476865" y="9889725"/>
          <a:ext cx="0" cy="10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xdr:cNvSpPr txBox="1"/>
      </xdr:nvSpPr>
      <xdr:spPr>
        <a:xfrm>
          <a:off x="10515600" y="109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xdr:cNvCxnSpPr/>
      </xdr:nvCxnSpPr>
      <xdr:spPr>
        <a:xfrm>
          <a:off x="10388600" y="109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xdr:cNvSpPr txBox="1"/>
      </xdr:nvSpPr>
      <xdr:spPr>
        <a:xfrm>
          <a:off x="10515600" y="96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xdr:cNvCxnSpPr/>
      </xdr:nvCxnSpPr>
      <xdr:spPr>
        <a:xfrm>
          <a:off x="10388600" y="98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108359</xdr:rowOff>
    </xdr:from>
    <xdr:ext cx="534377" cy="259045"/>
    <xdr:sp macro="" textlink="">
      <xdr:nvSpPr>
        <xdr:cNvPr id="229" name="【橋りょう・トンネル】&#10;一人当たり有形固定資産（償却資産）額平均値テキスト"/>
        <xdr:cNvSpPr txBox="1"/>
      </xdr:nvSpPr>
      <xdr:spPr>
        <a:xfrm>
          <a:off x="10515600" y="1039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xdr:cNvSpPr/>
      </xdr:nvSpPr>
      <xdr:spPr>
        <a:xfrm>
          <a:off x="10426700" y="1054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xdr:cNvSpPr/>
      </xdr:nvSpPr>
      <xdr:spPr>
        <a:xfrm>
          <a:off x="9588500" y="1054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xdr:cNvSpPr/>
      </xdr:nvSpPr>
      <xdr:spPr>
        <a:xfrm>
          <a:off x="8699500" y="105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xdr:cNvSpPr/>
      </xdr:nvSpPr>
      <xdr:spPr>
        <a:xfrm>
          <a:off x="7810500" y="1055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xdr:cNvSpPr/>
      </xdr:nvSpPr>
      <xdr:spPr>
        <a:xfrm>
          <a:off x="6921500" y="1057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113687</xdr:rowOff>
    </xdr:from>
    <xdr:to>
      <xdr:col>55</xdr:col>
      <xdr:colOff>50800</xdr:colOff>
      <xdr:row>63</xdr:row>
      <xdr:rowOff>43837</xdr:rowOff>
    </xdr:to>
    <xdr:sp macro="" textlink="">
      <xdr:nvSpPr>
        <xdr:cNvPr id="240" name="楕円 239"/>
        <xdr:cNvSpPr/>
      </xdr:nvSpPr>
      <xdr:spPr>
        <a:xfrm>
          <a:off x="10426700" y="1074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92114</xdr:rowOff>
    </xdr:from>
    <xdr:ext cx="534377" cy="259045"/>
    <xdr:sp macro="" textlink="">
      <xdr:nvSpPr>
        <xdr:cNvPr id="241" name="【橋りょう・トンネル】&#10;一人当たり有形固定資産（償却資産）額該当値テキスト"/>
        <xdr:cNvSpPr txBox="1"/>
      </xdr:nvSpPr>
      <xdr:spPr>
        <a:xfrm>
          <a:off x="10515600" y="1072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120385</xdr:rowOff>
    </xdr:from>
    <xdr:to>
      <xdr:col>50</xdr:col>
      <xdr:colOff>165100</xdr:colOff>
      <xdr:row>63</xdr:row>
      <xdr:rowOff>50535</xdr:rowOff>
    </xdr:to>
    <xdr:sp macro="" textlink="">
      <xdr:nvSpPr>
        <xdr:cNvPr id="242" name="楕円 241"/>
        <xdr:cNvSpPr/>
      </xdr:nvSpPr>
      <xdr:spPr>
        <a:xfrm>
          <a:off x="9588500" y="1075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164487</xdr:rowOff>
    </xdr:from>
    <xdr:to>
      <xdr:col>55</xdr:col>
      <xdr:colOff>0</xdr:colOff>
      <xdr:row>62</xdr:row>
      <xdr:rowOff>171185</xdr:rowOff>
    </xdr:to>
    <xdr:cxnSp macro="">
      <xdr:nvCxnSpPr>
        <xdr:cNvPr id="243" name="直線コネクタ 242"/>
        <xdr:cNvCxnSpPr/>
      </xdr:nvCxnSpPr>
      <xdr:spPr>
        <a:xfrm flipV="1">
          <a:off x="9639300" y="10794387"/>
          <a:ext cx="8382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118391</xdr:rowOff>
    </xdr:from>
    <xdr:to>
      <xdr:col>46</xdr:col>
      <xdr:colOff>38100</xdr:colOff>
      <xdr:row>63</xdr:row>
      <xdr:rowOff>48541</xdr:rowOff>
    </xdr:to>
    <xdr:sp macro="" textlink="">
      <xdr:nvSpPr>
        <xdr:cNvPr id="244" name="楕円 243"/>
        <xdr:cNvSpPr/>
      </xdr:nvSpPr>
      <xdr:spPr>
        <a:xfrm>
          <a:off x="8699500" y="107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169191</xdr:rowOff>
    </xdr:from>
    <xdr:to>
      <xdr:col>50</xdr:col>
      <xdr:colOff>114300</xdr:colOff>
      <xdr:row>62</xdr:row>
      <xdr:rowOff>171185</xdr:rowOff>
    </xdr:to>
    <xdr:cxnSp macro="">
      <xdr:nvCxnSpPr>
        <xdr:cNvPr id="245" name="直線コネクタ 244"/>
        <xdr:cNvCxnSpPr/>
      </xdr:nvCxnSpPr>
      <xdr:spPr>
        <a:xfrm>
          <a:off x="8750300" y="10799091"/>
          <a:ext cx="8890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128980</xdr:rowOff>
    </xdr:from>
    <xdr:to>
      <xdr:col>41</xdr:col>
      <xdr:colOff>101600</xdr:colOff>
      <xdr:row>63</xdr:row>
      <xdr:rowOff>59130</xdr:rowOff>
    </xdr:to>
    <xdr:sp macro="" textlink="">
      <xdr:nvSpPr>
        <xdr:cNvPr id="246" name="楕円 245"/>
        <xdr:cNvSpPr/>
      </xdr:nvSpPr>
      <xdr:spPr>
        <a:xfrm>
          <a:off x="7810500" y="1075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169191</xdr:rowOff>
    </xdr:from>
    <xdr:to>
      <xdr:col>45</xdr:col>
      <xdr:colOff>177800</xdr:colOff>
      <xdr:row>63</xdr:row>
      <xdr:rowOff>8330</xdr:rowOff>
    </xdr:to>
    <xdr:cxnSp macro="">
      <xdr:nvCxnSpPr>
        <xdr:cNvPr id="247" name="直線コネクタ 246"/>
        <xdr:cNvCxnSpPr/>
      </xdr:nvCxnSpPr>
      <xdr:spPr>
        <a:xfrm flipV="1">
          <a:off x="7861300" y="10799091"/>
          <a:ext cx="889000" cy="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133543</xdr:rowOff>
    </xdr:from>
    <xdr:to>
      <xdr:col>36</xdr:col>
      <xdr:colOff>165100</xdr:colOff>
      <xdr:row>63</xdr:row>
      <xdr:rowOff>63693</xdr:rowOff>
    </xdr:to>
    <xdr:sp macro="" textlink="">
      <xdr:nvSpPr>
        <xdr:cNvPr id="248" name="楕円 247"/>
        <xdr:cNvSpPr/>
      </xdr:nvSpPr>
      <xdr:spPr>
        <a:xfrm>
          <a:off x="6921500" y="107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8330</xdr:rowOff>
    </xdr:from>
    <xdr:to>
      <xdr:col>41</xdr:col>
      <xdr:colOff>50800</xdr:colOff>
      <xdr:row>63</xdr:row>
      <xdr:rowOff>12893</xdr:rowOff>
    </xdr:to>
    <xdr:cxnSp macro="">
      <xdr:nvCxnSpPr>
        <xdr:cNvPr id="249" name="直線コネクタ 248"/>
        <xdr:cNvCxnSpPr/>
      </xdr:nvCxnSpPr>
      <xdr:spPr>
        <a:xfrm flipV="1">
          <a:off x="6972300" y="10809680"/>
          <a:ext cx="889000" cy="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35748</xdr:rowOff>
    </xdr:from>
    <xdr:ext cx="534377" cy="259045"/>
    <xdr:sp macro="" textlink="">
      <xdr:nvSpPr>
        <xdr:cNvPr id="250" name="n_1aveValue【橋りょう・トンネル】&#10;一人当たり有形固定資産（償却資産）額"/>
        <xdr:cNvSpPr txBox="1"/>
      </xdr:nvSpPr>
      <xdr:spPr>
        <a:xfrm>
          <a:off x="9359411" y="1032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38555</xdr:rowOff>
    </xdr:from>
    <xdr:ext cx="534377" cy="259045"/>
    <xdr:sp macro="" textlink="">
      <xdr:nvSpPr>
        <xdr:cNvPr id="251" name="n_2aveValue【橋りょう・トンネル】&#10;一人当たり有形固定資産（償却資産）額"/>
        <xdr:cNvSpPr txBox="1"/>
      </xdr:nvSpPr>
      <xdr:spPr>
        <a:xfrm>
          <a:off x="8483111" y="103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41628</xdr:rowOff>
    </xdr:from>
    <xdr:ext cx="534377" cy="259045"/>
    <xdr:sp macro="" textlink="">
      <xdr:nvSpPr>
        <xdr:cNvPr id="252" name="n_3aveValue【橋りょう・トンネル】&#10;一人当たり有形固定資産（償却資産）額"/>
        <xdr:cNvSpPr txBox="1"/>
      </xdr:nvSpPr>
      <xdr:spPr>
        <a:xfrm>
          <a:off x="7594111" y="1032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67542</xdr:rowOff>
    </xdr:from>
    <xdr:ext cx="534377" cy="259045"/>
    <xdr:sp macro="" textlink="">
      <xdr:nvSpPr>
        <xdr:cNvPr id="253" name="n_4aveValue【橋りょう・トンネル】&#10;一人当たり有形固定資産（償却資産）額"/>
        <xdr:cNvSpPr txBox="1"/>
      </xdr:nvSpPr>
      <xdr:spPr>
        <a:xfrm>
          <a:off x="6705111" y="1035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41662</xdr:rowOff>
    </xdr:from>
    <xdr:ext cx="534377" cy="259045"/>
    <xdr:sp macro="" textlink="">
      <xdr:nvSpPr>
        <xdr:cNvPr id="254" name="n_1mainValue【橋りょう・トンネル】&#10;一人当たり有形固定資産（償却資産）額"/>
        <xdr:cNvSpPr txBox="1"/>
      </xdr:nvSpPr>
      <xdr:spPr>
        <a:xfrm>
          <a:off x="9359411" y="1084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39668</xdr:rowOff>
    </xdr:from>
    <xdr:ext cx="534377" cy="259045"/>
    <xdr:sp macro="" textlink="">
      <xdr:nvSpPr>
        <xdr:cNvPr id="255" name="n_2mainValue【橋りょう・トンネル】&#10;一人当たり有形固定資産（償却資産）額"/>
        <xdr:cNvSpPr txBox="1"/>
      </xdr:nvSpPr>
      <xdr:spPr>
        <a:xfrm>
          <a:off x="8483111" y="1084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50257</xdr:rowOff>
    </xdr:from>
    <xdr:ext cx="534377" cy="259045"/>
    <xdr:sp macro="" textlink="">
      <xdr:nvSpPr>
        <xdr:cNvPr id="256" name="n_3mainValue【橋りょう・トンネル】&#10;一人当たり有形固定資産（償却資産）額"/>
        <xdr:cNvSpPr txBox="1"/>
      </xdr:nvSpPr>
      <xdr:spPr>
        <a:xfrm>
          <a:off x="7594111" y="108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54820</xdr:rowOff>
    </xdr:from>
    <xdr:ext cx="534377" cy="259045"/>
    <xdr:sp macro="" textlink="">
      <xdr:nvSpPr>
        <xdr:cNvPr id="257" name="n_4mainValue【橋りょう・トンネル】&#10;一人当たり有形固定資産（償却資産）額"/>
        <xdr:cNvSpPr txBox="1"/>
      </xdr:nvSpPr>
      <xdr:spPr>
        <a:xfrm>
          <a:off x="6705111" y="1085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xdr:cNvCxnSpPr/>
      </xdr:nvCxnSpPr>
      <xdr:spPr>
        <a:xfrm flipV="1">
          <a:off x="4634865" y="1346377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xdr:cNvSpPr txBox="1"/>
      </xdr:nvSpPr>
      <xdr:spPr>
        <a:xfrm>
          <a:off x="4673600" y="1473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xdr:cNvCxnSpPr/>
      </xdr:nvCxnSpPr>
      <xdr:spPr>
        <a:xfrm>
          <a:off x="4546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xdr:cNvSpPr txBox="1"/>
      </xdr:nvSpPr>
      <xdr:spPr>
        <a:xfrm>
          <a:off x="4673600" y="1323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xdr:cNvCxnSpPr/>
      </xdr:nvCxnSpPr>
      <xdr:spPr>
        <a:xfrm>
          <a:off x="4546600" y="1346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93742</xdr:rowOff>
    </xdr:from>
    <xdr:ext cx="405111" cy="259045"/>
    <xdr:sp macro="" textlink="">
      <xdr:nvSpPr>
        <xdr:cNvPr id="285" name="【公営住宅】&#10;有形固定資産減価償却率平均値テキスト"/>
        <xdr:cNvSpPr txBox="1"/>
      </xdr:nvSpPr>
      <xdr:spPr>
        <a:xfrm>
          <a:off x="4673600" y="13981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xdr:cNvSpPr/>
      </xdr:nvSpPr>
      <xdr:spPr>
        <a:xfrm>
          <a:off x="4584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xdr:cNvSpPr/>
      </xdr:nvSpPr>
      <xdr:spPr>
        <a:xfrm>
          <a:off x="1968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99313</xdr:rowOff>
    </xdr:from>
    <xdr:to>
      <xdr:col>24</xdr:col>
      <xdr:colOff>114300</xdr:colOff>
      <xdr:row>79</xdr:row>
      <xdr:rowOff>29463</xdr:rowOff>
    </xdr:to>
    <xdr:sp macro="" textlink="">
      <xdr:nvSpPr>
        <xdr:cNvPr id="296" name="楕円 295"/>
        <xdr:cNvSpPr/>
      </xdr:nvSpPr>
      <xdr:spPr>
        <a:xfrm>
          <a:off x="4584700" y="1347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14240</xdr:rowOff>
    </xdr:from>
    <xdr:ext cx="405111" cy="259045"/>
    <xdr:sp macro="" textlink="">
      <xdr:nvSpPr>
        <xdr:cNvPr id="297" name="【公営住宅】&#10;有形固定資産減価償却率該当値テキスト"/>
        <xdr:cNvSpPr txBox="1"/>
      </xdr:nvSpPr>
      <xdr:spPr>
        <a:xfrm>
          <a:off x="4673600" y="133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101600</xdr:rowOff>
    </xdr:from>
    <xdr:to>
      <xdr:col>20</xdr:col>
      <xdr:colOff>38100</xdr:colOff>
      <xdr:row>79</xdr:row>
      <xdr:rowOff>31750</xdr:rowOff>
    </xdr:to>
    <xdr:sp macro="" textlink="">
      <xdr:nvSpPr>
        <xdr:cNvPr id="298" name="楕円 297"/>
        <xdr:cNvSpPr/>
      </xdr:nvSpPr>
      <xdr:spPr>
        <a:xfrm>
          <a:off x="3746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150113</xdr:rowOff>
    </xdr:from>
    <xdr:to>
      <xdr:col>24</xdr:col>
      <xdr:colOff>63500</xdr:colOff>
      <xdr:row>78</xdr:row>
      <xdr:rowOff>152400</xdr:rowOff>
    </xdr:to>
    <xdr:cxnSp macro="">
      <xdr:nvCxnSpPr>
        <xdr:cNvPr id="299" name="直線コネクタ 298"/>
        <xdr:cNvCxnSpPr/>
      </xdr:nvCxnSpPr>
      <xdr:spPr>
        <a:xfrm flipV="1">
          <a:off x="3797300" y="1352321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17018</xdr:rowOff>
    </xdr:from>
    <xdr:to>
      <xdr:col>15</xdr:col>
      <xdr:colOff>101600</xdr:colOff>
      <xdr:row>79</xdr:row>
      <xdr:rowOff>118618</xdr:rowOff>
    </xdr:to>
    <xdr:sp macro="" textlink="">
      <xdr:nvSpPr>
        <xdr:cNvPr id="300" name="楕円 299"/>
        <xdr:cNvSpPr/>
      </xdr:nvSpPr>
      <xdr:spPr>
        <a:xfrm>
          <a:off x="2857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152400</xdr:rowOff>
    </xdr:from>
    <xdr:to>
      <xdr:col>19</xdr:col>
      <xdr:colOff>177800</xdr:colOff>
      <xdr:row>79</xdr:row>
      <xdr:rowOff>67818</xdr:rowOff>
    </xdr:to>
    <xdr:cxnSp macro="">
      <xdr:nvCxnSpPr>
        <xdr:cNvPr id="301" name="直線コネクタ 300"/>
        <xdr:cNvCxnSpPr/>
      </xdr:nvCxnSpPr>
      <xdr:spPr>
        <a:xfrm flipV="1">
          <a:off x="2908300" y="135255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76454</xdr:rowOff>
    </xdr:from>
    <xdr:to>
      <xdr:col>10</xdr:col>
      <xdr:colOff>165100</xdr:colOff>
      <xdr:row>79</xdr:row>
      <xdr:rowOff>6604</xdr:rowOff>
    </xdr:to>
    <xdr:sp macro="" textlink="">
      <xdr:nvSpPr>
        <xdr:cNvPr id="302" name="楕円 301"/>
        <xdr:cNvSpPr/>
      </xdr:nvSpPr>
      <xdr:spPr>
        <a:xfrm>
          <a:off x="1968500" y="134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127254</xdr:rowOff>
    </xdr:from>
    <xdr:to>
      <xdr:col>15</xdr:col>
      <xdr:colOff>50800</xdr:colOff>
      <xdr:row>79</xdr:row>
      <xdr:rowOff>67818</xdr:rowOff>
    </xdr:to>
    <xdr:cxnSp macro="">
      <xdr:nvCxnSpPr>
        <xdr:cNvPr id="303" name="直線コネクタ 302"/>
        <xdr:cNvCxnSpPr/>
      </xdr:nvCxnSpPr>
      <xdr:spPr>
        <a:xfrm>
          <a:off x="2019300" y="13500354"/>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33020</xdr:rowOff>
    </xdr:from>
    <xdr:to>
      <xdr:col>6</xdr:col>
      <xdr:colOff>38100</xdr:colOff>
      <xdr:row>78</xdr:row>
      <xdr:rowOff>134620</xdr:rowOff>
    </xdr:to>
    <xdr:sp macro="" textlink="">
      <xdr:nvSpPr>
        <xdr:cNvPr id="304" name="楕円 303"/>
        <xdr:cNvSpPr/>
      </xdr:nvSpPr>
      <xdr:spPr>
        <a:xfrm>
          <a:off x="1079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83820</xdr:rowOff>
    </xdr:from>
    <xdr:to>
      <xdr:col>10</xdr:col>
      <xdr:colOff>114300</xdr:colOff>
      <xdr:row>78</xdr:row>
      <xdr:rowOff>127254</xdr:rowOff>
    </xdr:to>
    <xdr:cxnSp macro="">
      <xdr:nvCxnSpPr>
        <xdr:cNvPr id="305" name="直線コネクタ 304"/>
        <xdr:cNvCxnSpPr/>
      </xdr:nvCxnSpPr>
      <xdr:spPr>
        <a:xfrm>
          <a:off x="1130300" y="134569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16019</xdr:rowOff>
    </xdr:from>
    <xdr:ext cx="405111" cy="259045"/>
    <xdr:sp macro="" textlink="">
      <xdr:nvSpPr>
        <xdr:cNvPr id="306" name="n_1aveValue【公営住宅】&#10;有形固定資産減価償却率"/>
        <xdr:cNvSpPr txBox="1"/>
      </xdr:nvSpPr>
      <xdr:spPr>
        <a:xfrm>
          <a:off x="3582044" y="140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7" name="n_2aveValue【公営住宅】&#10;有形固定資産減価償却率"/>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141749</xdr:rowOff>
    </xdr:from>
    <xdr:ext cx="405111" cy="259045"/>
    <xdr:sp macro="" textlink="">
      <xdr:nvSpPr>
        <xdr:cNvPr id="308" name="n_3aveValue【公営住宅】&#10;有形固定資産減価償却率"/>
        <xdr:cNvSpPr txBox="1"/>
      </xdr:nvSpPr>
      <xdr:spPr>
        <a:xfrm>
          <a:off x="1816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100601</xdr:rowOff>
    </xdr:from>
    <xdr:ext cx="405111" cy="259045"/>
    <xdr:sp macro="" textlink="">
      <xdr:nvSpPr>
        <xdr:cNvPr id="309" name="n_4aveValue【公営住宅】&#10;有形固定資産減価償却率"/>
        <xdr:cNvSpPr txBox="1"/>
      </xdr:nvSpPr>
      <xdr:spPr>
        <a:xfrm>
          <a:off x="927744" y="1398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48277</xdr:rowOff>
    </xdr:from>
    <xdr:ext cx="405111" cy="259045"/>
    <xdr:sp macro="" textlink="">
      <xdr:nvSpPr>
        <xdr:cNvPr id="310" name="n_1mainValue【公営住宅】&#10;有形固定資産減価償却率"/>
        <xdr:cNvSpPr txBox="1"/>
      </xdr:nvSpPr>
      <xdr:spPr>
        <a:xfrm>
          <a:off x="3582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135145</xdr:rowOff>
    </xdr:from>
    <xdr:ext cx="405111" cy="259045"/>
    <xdr:sp macro="" textlink="">
      <xdr:nvSpPr>
        <xdr:cNvPr id="311" name="n_2mainValue【公営住宅】&#10;有形固定資産減価償却率"/>
        <xdr:cNvSpPr txBox="1"/>
      </xdr:nvSpPr>
      <xdr:spPr>
        <a:xfrm>
          <a:off x="2705744" y="1333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23131</xdr:rowOff>
    </xdr:from>
    <xdr:ext cx="405111" cy="259045"/>
    <xdr:sp macro="" textlink="">
      <xdr:nvSpPr>
        <xdr:cNvPr id="312" name="n_3mainValue【公営住宅】&#10;有形固定資産減価償却率"/>
        <xdr:cNvSpPr txBox="1"/>
      </xdr:nvSpPr>
      <xdr:spPr>
        <a:xfrm>
          <a:off x="1816744" y="132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151147</xdr:rowOff>
    </xdr:from>
    <xdr:ext cx="405111" cy="259045"/>
    <xdr:sp macro="" textlink="">
      <xdr:nvSpPr>
        <xdr:cNvPr id="313" name="n_4mainValue【公営住宅】&#10;有形固定資産減価償却率"/>
        <xdr:cNvSpPr txBox="1"/>
      </xdr:nvSpPr>
      <xdr:spPr>
        <a:xfrm>
          <a:off x="9277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xdr:cNvCxnSpPr/>
      </xdr:nvCxnSpPr>
      <xdr:spPr>
        <a:xfrm flipV="1">
          <a:off x="10476865" y="1338180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xdr:cNvSpPr txBox="1"/>
      </xdr:nvSpPr>
      <xdr:spPr>
        <a:xfrm>
          <a:off x="10515600" y="1315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xdr:cNvCxnSpPr/>
      </xdr:nvCxnSpPr>
      <xdr:spPr>
        <a:xfrm>
          <a:off x="10388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44" name="【公営住宅】&#10;一人当たり面積平均値テキスト"/>
        <xdr:cNvSpPr txBox="1"/>
      </xdr:nvSpPr>
      <xdr:spPr>
        <a:xfrm>
          <a:off x="10515600" y="1432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xdr:cNvSpPr/>
      </xdr:nvSpPr>
      <xdr:spPr>
        <a:xfrm>
          <a:off x="958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xdr:cNvSpPr/>
      </xdr:nvSpPr>
      <xdr:spPr>
        <a:xfrm>
          <a:off x="7810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xdr:cNvSpPr/>
      </xdr:nvSpPr>
      <xdr:spPr>
        <a:xfrm>
          <a:off x="692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130992</xdr:rowOff>
    </xdr:from>
    <xdr:to>
      <xdr:col>55</xdr:col>
      <xdr:colOff>50800</xdr:colOff>
      <xdr:row>82</xdr:row>
      <xdr:rowOff>61142</xdr:rowOff>
    </xdr:to>
    <xdr:sp macro="" textlink="">
      <xdr:nvSpPr>
        <xdr:cNvPr id="355" name="楕円 354"/>
        <xdr:cNvSpPr/>
      </xdr:nvSpPr>
      <xdr:spPr>
        <a:xfrm>
          <a:off x="10426700" y="140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153869</xdr:rowOff>
    </xdr:from>
    <xdr:ext cx="469744" cy="259045"/>
    <xdr:sp macro="" textlink="">
      <xdr:nvSpPr>
        <xdr:cNvPr id="356" name="【公営住宅】&#10;一人当たり面積該当値テキスト"/>
        <xdr:cNvSpPr txBox="1"/>
      </xdr:nvSpPr>
      <xdr:spPr>
        <a:xfrm>
          <a:off x="10515600" y="1386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142421</xdr:rowOff>
    </xdr:from>
    <xdr:to>
      <xdr:col>50</xdr:col>
      <xdr:colOff>165100</xdr:colOff>
      <xdr:row>82</xdr:row>
      <xdr:rowOff>72571</xdr:rowOff>
    </xdr:to>
    <xdr:sp macro="" textlink="">
      <xdr:nvSpPr>
        <xdr:cNvPr id="357" name="楕円 356"/>
        <xdr:cNvSpPr/>
      </xdr:nvSpPr>
      <xdr:spPr>
        <a:xfrm>
          <a:off x="9588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10342</xdr:rowOff>
    </xdr:from>
    <xdr:to>
      <xdr:col>55</xdr:col>
      <xdr:colOff>0</xdr:colOff>
      <xdr:row>82</xdr:row>
      <xdr:rowOff>21771</xdr:rowOff>
    </xdr:to>
    <xdr:cxnSp macro="">
      <xdr:nvCxnSpPr>
        <xdr:cNvPr id="358" name="直線コネクタ 357"/>
        <xdr:cNvCxnSpPr/>
      </xdr:nvCxnSpPr>
      <xdr:spPr>
        <a:xfrm flipV="1">
          <a:off x="9639300" y="14069242"/>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150586</xdr:rowOff>
    </xdr:from>
    <xdr:to>
      <xdr:col>46</xdr:col>
      <xdr:colOff>38100</xdr:colOff>
      <xdr:row>82</xdr:row>
      <xdr:rowOff>80736</xdr:rowOff>
    </xdr:to>
    <xdr:sp macro="" textlink="">
      <xdr:nvSpPr>
        <xdr:cNvPr id="359" name="楕円 358"/>
        <xdr:cNvSpPr/>
      </xdr:nvSpPr>
      <xdr:spPr>
        <a:xfrm>
          <a:off x="8699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21771</xdr:rowOff>
    </xdr:from>
    <xdr:to>
      <xdr:col>50</xdr:col>
      <xdr:colOff>114300</xdr:colOff>
      <xdr:row>82</xdr:row>
      <xdr:rowOff>29936</xdr:rowOff>
    </xdr:to>
    <xdr:cxnSp macro="">
      <xdr:nvCxnSpPr>
        <xdr:cNvPr id="360" name="直線コネクタ 359"/>
        <xdr:cNvCxnSpPr/>
      </xdr:nvCxnSpPr>
      <xdr:spPr>
        <a:xfrm flipV="1">
          <a:off x="8750300" y="1408067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158750</xdr:rowOff>
    </xdr:from>
    <xdr:to>
      <xdr:col>41</xdr:col>
      <xdr:colOff>101600</xdr:colOff>
      <xdr:row>82</xdr:row>
      <xdr:rowOff>88900</xdr:rowOff>
    </xdr:to>
    <xdr:sp macro="" textlink="">
      <xdr:nvSpPr>
        <xdr:cNvPr id="361" name="楕円 360"/>
        <xdr:cNvSpPr/>
      </xdr:nvSpPr>
      <xdr:spPr>
        <a:xfrm>
          <a:off x="781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29936</xdr:rowOff>
    </xdr:from>
    <xdr:to>
      <xdr:col>45</xdr:col>
      <xdr:colOff>177800</xdr:colOff>
      <xdr:row>82</xdr:row>
      <xdr:rowOff>38100</xdr:rowOff>
    </xdr:to>
    <xdr:cxnSp macro="">
      <xdr:nvCxnSpPr>
        <xdr:cNvPr id="362" name="直線コネクタ 361"/>
        <xdr:cNvCxnSpPr/>
      </xdr:nvCxnSpPr>
      <xdr:spPr>
        <a:xfrm flipV="1">
          <a:off x="7861300" y="1408883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166914</xdr:rowOff>
    </xdr:from>
    <xdr:to>
      <xdr:col>36</xdr:col>
      <xdr:colOff>165100</xdr:colOff>
      <xdr:row>82</xdr:row>
      <xdr:rowOff>97064</xdr:rowOff>
    </xdr:to>
    <xdr:sp macro="" textlink="">
      <xdr:nvSpPr>
        <xdr:cNvPr id="363" name="楕円 362"/>
        <xdr:cNvSpPr/>
      </xdr:nvSpPr>
      <xdr:spPr>
        <a:xfrm>
          <a:off x="6921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38100</xdr:rowOff>
    </xdr:from>
    <xdr:to>
      <xdr:col>41</xdr:col>
      <xdr:colOff>50800</xdr:colOff>
      <xdr:row>82</xdr:row>
      <xdr:rowOff>46264</xdr:rowOff>
    </xdr:to>
    <xdr:cxnSp macro="">
      <xdr:nvCxnSpPr>
        <xdr:cNvPr id="364" name="直線コネクタ 363"/>
        <xdr:cNvCxnSpPr/>
      </xdr:nvCxnSpPr>
      <xdr:spPr>
        <a:xfrm flipV="1">
          <a:off x="6972300" y="1409700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32675</xdr:rowOff>
    </xdr:from>
    <xdr:ext cx="469744" cy="259045"/>
    <xdr:sp macro="" textlink="">
      <xdr:nvSpPr>
        <xdr:cNvPr id="365" name="n_1aveValue【公営住宅】&#10;一人当たり面積"/>
        <xdr:cNvSpPr txBox="1"/>
      </xdr:nvSpPr>
      <xdr:spPr>
        <a:xfrm>
          <a:off x="9391727" y="1443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66" name="n_2aveValue【公営住宅】&#10;一人当たり面積"/>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163303</xdr:rowOff>
    </xdr:from>
    <xdr:ext cx="469744" cy="259045"/>
    <xdr:sp macro="" textlink="">
      <xdr:nvSpPr>
        <xdr:cNvPr id="367" name="n_3aveValue【公営住宅】&#10;一人当たり面積"/>
        <xdr:cNvSpPr txBox="1"/>
      </xdr:nvSpPr>
      <xdr:spPr>
        <a:xfrm>
          <a:off x="7626427" y="1439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140443</xdr:rowOff>
    </xdr:from>
    <xdr:ext cx="469744" cy="259045"/>
    <xdr:sp macro="" textlink="">
      <xdr:nvSpPr>
        <xdr:cNvPr id="368" name="n_4aveValue【公営住宅】&#10;一人当たり面積"/>
        <xdr:cNvSpPr txBox="1"/>
      </xdr:nvSpPr>
      <xdr:spPr>
        <a:xfrm>
          <a:off x="6737427"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89098</xdr:rowOff>
    </xdr:from>
    <xdr:ext cx="469744" cy="259045"/>
    <xdr:sp macro="" textlink="">
      <xdr:nvSpPr>
        <xdr:cNvPr id="369" name="n_1mainValue【公営住宅】&#10;一人当たり面積"/>
        <xdr:cNvSpPr txBox="1"/>
      </xdr:nvSpPr>
      <xdr:spPr>
        <a:xfrm>
          <a:off x="9391727" y="1380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97263</xdr:rowOff>
    </xdr:from>
    <xdr:ext cx="469744" cy="259045"/>
    <xdr:sp macro="" textlink="">
      <xdr:nvSpPr>
        <xdr:cNvPr id="370" name="n_2mainValue【公営住宅】&#10;一人当たり面積"/>
        <xdr:cNvSpPr txBox="1"/>
      </xdr:nvSpPr>
      <xdr:spPr>
        <a:xfrm>
          <a:off x="8515427" y="138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105427</xdr:rowOff>
    </xdr:from>
    <xdr:ext cx="469744" cy="259045"/>
    <xdr:sp macro="" textlink="">
      <xdr:nvSpPr>
        <xdr:cNvPr id="371" name="n_3mainValue【公営住宅】&#10;一人当たり面積"/>
        <xdr:cNvSpPr txBox="1"/>
      </xdr:nvSpPr>
      <xdr:spPr>
        <a:xfrm>
          <a:off x="7626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113591</xdr:rowOff>
    </xdr:from>
    <xdr:ext cx="469744" cy="259045"/>
    <xdr:sp macro="" textlink="">
      <xdr:nvSpPr>
        <xdr:cNvPr id="372" name="n_4mainValue【公営住宅】&#10;一人当たり面積"/>
        <xdr:cNvSpPr txBox="1"/>
      </xdr:nvSpPr>
      <xdr:spPr>
        <a:xfrm>
          <a:off x="6737427" y="1382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413" name="直線コネクタ 412"/>
        <xdr:cNvCxnSpPr/>
      </xdr:nvCxnSpPr>
      <xdr:spPr>
        <a:xfrm flipV="1">
          <a:off x="16318864" y="596265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414" name="【認定こども園・幼稚園・保育所】&#10;有形固定資産減価償却率最小値テキスト"/>
        <xdr:cNvSpPr txBox="1"/>
      </xdr:nvSpPr>
      <xdr:spPr>
        <a:xfrm>
          <a:off x="16357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415" name="直線コネクタ 414"/>
        <xdr:cNvCxnSpPr/>
      </xdr:nvCxnSpPr>
      <xdr:spPr>
        <a:xfrm>
          <a:off x="16230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416" name="【認定こども園・幼稚園・保育所】&#10;有形固定資産減価償却率最大値テキスト"/>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417" name="直線コネクタ 416"/>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127652</xdr:rowOff>
    </xdr:from>
    <xdr:ext cx="405111" cy="259045"/>
    <xdr:sp macro="" textlink="">
      <xdr:nvSpPr>
        <xdr:cNvPr id="418" name="【認定こども園・幼稚園・保育所】&#10;有形固定資産減価償却率平均値テキスト"/>
        <xdr:cNvSpPr txBox="1"/>
      </xdr:nvSpPr>
      <xdr:spPr>
        <a:xfrm>
          <a:off x="16357600" y="629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419" name="フローチャート: 判断 418"/>
        <xdr:cNvSpPr/>
      </xdr:nvSpPr>
      <xdr:spPr>
        <a:xfrm>
          <a:off x="16268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420" name="フローチャート: 判断 419"/>
        <xdr:cNvSpPr/>
      </xdr:nvSpPr>
      <xdr:spPr>
        <a:xfrm>
          <a:off x="15430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1" name="フローチャート: 判断 420"/>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422" name="フローチャート: 判断 421"/>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423" name="フローチャート: 判断 422"/>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40640</xdr:rowOff>
    </xdr:from>
    <xdr:to>
      <xdr:col>85</xdr:col>
      <xdr:colOff>177800</xdr:colOff>
      <xdr:row>36</xdr:row>
      <xdr:rowOff>142240</xdr:rowOff>
    </xdr:to>
    <xdr:sp macro="" textlink="">
      <xdr:nvSpPr>
        <xdr:cNvPr id="429" name="楕円 428"/>
        <xdr:cNvSpPr/>
      </xdr:nvSpPr>
      <xdr:spPr>
        <a:xfrm>
          <a:off x="16268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63517</xdr:rowOff>
    </xdr:from>
    <xdr:ext cx="405111" cy="259045"/>
    <xdr:sp macro="" textlink="">
      <xdr:nvSpPr>
        <xdr:cNvPr id="430" name="【認定こども園・幼稚園・保育所】&#10;有形固定資産減価償却率該当値テキスト"/>
        <xdr:cNvSpPr txBox="1"/>
      </xdr:nvSpPr>
      <xdr:spPr>
        <a:xfrm>
          <a:off x="16357600"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40640</xdr:rowOff>
    </xdr:from>
    <xdr:to>
      <xdr:col>81</xdr:col>
      <xdr:colOff>101600</xdr:colOff>
      <xdr:row>36</xdr:row>
      <xdr:rowOff>142240</xdr:rowOff>
    </xdr:to>
    <xdr:sp macro="" textlink="">
      <xdr:nvSpPr>
        <xdr:cNvPr id="431" name="楕円 430"/>
        <xdr:cNvSpPr/>
      </xdr:nvSpPr>
      <xdr:spPr>
        <a:xfrm>
          <a:off x="15430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91440</xdr:rowOff>
    </xdr:from>
    <xdr:to>
      <xdr:col>85</xdr:col>
      <xdr:colOff>127000</xdr:colOff>
      <xdr:row>36</xdr:row>
      <xdr:rowOff>91440</xdr:rowOff>
    </xdr:to>
    <xdr:cxnSp macro="">
      <xdr:nvCxnSpPr>
        <xdr:cNvPr id="432" name="直線コネクタ 431"/>
        <xdr:cNvCxnSpPr/>
      </xdr:nvCxnSpPr>
      <xdr:spPr>
        <a:xfrm>
          <a:off x="15481300" y="6263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10160</xdr:rowOff>
    </xdr:from>
    <xdr:to>
      <xdr:col>76</xdr:col>
      <xdr:colOff>165100</xdr:colOff>
      <xdr:row>36</xdr:row>
      <xdr:rowOff>111760</xdr:rowOff>
    </xdr:to>
    <xdr:sp macro="" textlink="">
      <xdr:nvSpPr>
        <xdr:cNvPr id="433" name="楕円 432"/>
        <xdr:cNvSpPr/>
      </xdr:nvSpPr>
      <xdr:spPr>
        <a:xfrm>
          <a:off x="14541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60960</xdr:rowOff>
    </xdr:from>
    <xdr:to>
      <xdr:col>81</xdr:col>
      <xdr:colOff>50800</xdr:colOff>
      <xdr:row>36</xdr:row>
      <xdr:rowOff>91440</xdr:rowOff>
    </xdr:to>
    <xdr:cxnSp macro="">
      <xdr:nvCxnSpPr>
        <xdr:cNvPr id="434" name="直線コネクタ 433"/>
        <xdr:cNvCxnSpPr/>
      </xdr:nvCxnSpPr>
      <xdr:spPr>
        <a:xfrm>
          <a:off x="14592300" y="6233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153035</xdr:rowOff>
    </xdr:from>
    <xdr:to>
      <xdr:col>72</xdr:col>
      <xdr:colOff>38100</xdr:colOff>
      <xdr:row>36</xdr:row>
      <xdr:rowOff>83185</xdr:rowOff>
    </xdr:to>
    <xdr:sp macro="" textlink="">
      <xdr:nvSpPr>
        <xdr:cNvPr id="435" name="楕円 434"/>
        <xdr:cNvSpPr/>
      </xdr:nvSpPr>
      <xdr:spPr>
        <a:xfrm>
          <a:off x="13652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32385</xdr:rowOff>
    </xdr:from>
    <xdr:to>
      <xdr:col>76</xdr:col>
      <xdr:colOff>114300</xdr:colOff>
      <xdr:row>36</xdr:row>
      <xdr:rowOff>60960</xdr:rowOff>
    </xdr:to>
    <xdr:cxnSp macro="">
      <xdr:nvCxnSpPr>
        <xdr:cNvPr id="436" name="直線コネクタ 435"/>
        <xdr:cNvCxnSpPr/>
      </xdr:nvCxnSpPr>
      <xdr:spPr>
        <a:xfrm>
          <a:off x="13703300" y="62045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114935</xdr:rowOff>
    </xdr:from>
    <xdr:to>
      <xdr:col>67</xdr:col>
      <xdr:colOff>101600</xdr:colOff>
      <xdr:row>36</xdr:row>
      <xdr:rowOff>45085</xdr:rowOff>
    </xdr:to>
    <xdr:sp macro="" textlink="">
      <xdr:nvSpPr>
        <xdr:cNvPr id="437" name="楕円 436"/>
        <xdr:cNvSpPr/>
      </xdr:nvSpPr>
      <xdr:spPr>
        <a:xfrm>
          <a:off x="12763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165735</xdr:rowOff>
    </xdr:from>
    <xdr:to>
      <xdr:col>71</xdr:col>
      <xdr:colOff>177800</xdr:colOff>
      <xdr:row>36</xdr:row>
      <xdr:rowOff>32385</xdr:rowOff>
    </xdr:to>
    <xdr:cxnSp macro="">
      <xdr:nvCxnSpPr>
        <xdr:cNvPr id="438" name="直線コネクタ 437"/>
        <xdr:cNvCxnSpPr/>
      </xdr:nvCxnSpPr>
      <xdr:spPr>
        <a:xfrm>
          <a:off x="12814300" y="61664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89552</xdr:rowOff>
    </xdr:from>
    <xdr:ext cx="405111" cy="259045"/>
    <xdr:sp macro="" textlink="">
      <xdr:nvSpPr>
        <xdr:cNvPr id="439" name="n_1aveValue【認定こども園・幼稚園・保育所】&#10;有形固定資産減価償却率"/>
        <xdr:cNvSpPr txBox="1"/>
      </xdr:nvSpPr>
      <xdr:spPr>
        <a:xfrm>
          <a:off x="152660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93362</xdr:rowOff>
    </xdr:from>
    <xdr:ext cx="405111" cy="259045"/>
    <xdr:sp macro="" textlink="">
      <xdr:nvSpPr>
        <xdr:cNvPr id="440" name="n_2aveValue【認定こども園・幼稚園・保育所】&#10;有形固定資産減価償却率"/>
        <xdr:cNvSpPr txBox="1"/>
      </xdr:nvSpPr>
      <xdr:spPr>
        <a:xfrm>
          <a:off x="14389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441" name="n_3aveValue【認定こども園・幼稚園・保育所】&#10;有形固定資産減価償却率"/>
        <xdr:cNvSpPr txBox="1"/>
      </xdr:nvSpPr>
      <xdr:spPr>
        <a:xfrm>
          <a:off x="13500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442" name="n_4aveValue【認定こども園・幼稚園・保育所】&#10;有形固定資産減価償却率"/>
        <xdr:cNvSpPr txBox="1"/>
      </xdr:nvSpPr>
      <xdr:spPr>
        <a:xfrm>
          <a:off x="12611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158767</xdr:rowOff>
    </xdr:from>
    <xdr:ext cx="405111" cy="259045"/>
    <xdr:sp macro="" textlink="">
      <xdr:nvSpPr>
        <xdr:cNvPr id="443" name="n_1mainValue【認定こども園・幼稚園・保育所】&#10;有形固定資産減価償却率"/>
        <xdr:cNvSpPr txBox="1"/>
      </xdr:nvSpPr>
      <xdr:spPr>
        <a:xfrm>
          <a:off x="1526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128287</xdr:rowOff>
    </xdr:from>
    <xdr:ext cx="405111" cy="259045"/>
    <xdr:sp macro="" textlink="">
      <xdr:nvSpPr>
        <xdr:cNvPr id="444" name="n_2mainValue【認定こども園・幼稚園・保育所】&#10;有形固定資産減価償却率"/>
        <xdr:cNvSpPr txBox="1"/>
      </xdr:nvSpPr>
      <xdr:spPr>
        <a:xfrm>
          <a:off x="14389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99712</xdr:rowOff>
    </xdr:from>
    <xdr:ext cx="405111" cy="259045"/>
    <xdr:sp macro="" textlink="">
      <xdr:nvSpPr>
        <xdr:cNvPr id="445" name="n_3mainValue【認定こども園・幼稚園・保育所】&#10;有形固定資産減価償却率"/>
        <xdr:cNvSpPr txBox="1"/>
      </xdr:nvSpPr>
      <xdr:spPr>
        <a:xfrm>
          <a:off x="135007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61612</xdr:rowOff>
    </xdr:from>
    <xdr:ext cx="405111" cy="259045"/>
    <xdr:sp macro="" textlink="">
      <xdr:nvSpPr>
        <xdr:cNvPr id="446" name="n_4mainValue【認定こども園・幼稚園・保育所】&#10;有形固定資産減価償却率"/>
        <xdr:cNvSpPr txBox="1"/>
      </xdr:nvSpPr>
      <xdr:spPr>
        <a:xfrm>
          <a:off x="12611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468" name="直線コネクタ 467"/>
        <xdr:cNvCxnSpPr/>
      </xdr:nvCxnSpPr>
      <xdr:spPr>
        <a:xfrm flipV="1">
          <a:off x="22160864" y="60929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9"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0" name="直線コネクタ 469"/>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471" name="【認定こども園・幼稚園・保育所】&#10;一人当たり面積最大値テキスト"/>
        <xdr:cNvSpPr txBox="1"/>
      </xdr:nvSpPr>
      <xdr:spPr>
        <a:xfrm>
          <a:off x="22199600" y="586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472" name="直線コネクタ 471"/>
        <xdr:cNvCxnSpPr/>
      </xdr:nvCxnSpPr>
      <xdr:spPr>
        <a:xfrm>
          <a:off x="22072600" y="609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88409</xdr:rowOff>
    </xdr:from>
    <xdr:ext cx="469744" cy="259045"/>
    <xdr:sp macro="" textlink="">
      <xdr:nvSpPr>
        <xdr:cNvPr id="473" name="【認定こども園・幼稚園・保育所】&#10;一人当たり面積平均値テキスト"/>
        <xdr:cNvSpPr txBox="1"/>
      </xdr:nvSpPr>
      <xdr:spPr>
        <a:xfrm>
          <a:off x="22199600" y="677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74" name="フローチャート: 判断 473"/>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5" name="フローチャート: 判断 474"/>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77" name="フローチャート: 判断 476"/>
        <xdr:cNvSpPr/>
      </xdr:nvSpPr>
      <xdr:spPr>
        <a:xfrm>
          <a:off x="19494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478" name="フローチャート: 判断 477"/>
        <xdr:cNvSpPr/>
      </xdr:nvSpPr>
      <xdr:spPr>
        <a:xfrm>
          <a:off x="18605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155702</xdr:rowOff>
    </xdr:from>
    <xdr:to>
      <xdr:col>116</xdr:col>
      <xdr:colOff>114300</xdr:colOff>
      <xdr:row>38</xdr:row>
      <xdr:rowOff>85852</xdr:rowOff>
    </xdr:to>
    <xdr:sp macro="" textlink="">
      <xdr:nvSpPr>
        <xdr:cNvPr id="484" name="楕円 483"/>
        <xdr:cNvSpPr/>
      </xdr:nvSpPr>
      <xdr:spPr>
        <a:xfrm>
          <a:off x="221107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7129</xdr:rowOff>
    </xdr:from>
    <xdr:ext cx="469744" cy="259045"/>
    <xdr:sp macro="" textlink="">
      <xdr:nvSpPr>
        <xdr:cNvPr id="485" name="【認定こども園・幼稚園・保育所】&#10;一人当たり面積該当値テキスト"/>
        <xdr:cNvSpPr txBox="1"/>
      </xdr:nvSpPr>
      <xdr:spPr>
        <a:xfrm>
          <a:off x="22199600" y="63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164846</xdr:rowOff>
    </xdr:from>
    <xdr:to>
      <xdr:col>112</xdr:col>
      <xdr:colOff>38100</xdr:colOff>
      <xdr:row>38</xdr:row>
      <xdr:rowOff>94996</xdr:rowOff>
    </xdr:to>
    <xdr:sp macro="" textlink="">
      <xdr:nvSpPr>
        <xdr:cNvPr id="486" name="楕円 485"/>
        <xdr:cNvSpPr/>
      </xdr:nvSpPr>
      <xdr:spPr>
        <a:xfrm>
          <a:off x="21272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35052</xdr:rowOff>
    </xdr:from>
    <xdr:to>
      <xdr:col>116</xdr:col>
      <xdr:colOff>63500</xdr:colOff>
      <xdr:row>38</xdr:row>
      <xdr:rowOff>44196</xdr:rowOff>
    </xdr:to>
    <xdr:cxnSp macro="">
      <xdr:nvCxnSpPr>
        <xdr:cNvPr id="487" name="直線コネクタ 486"/>
        <xdr:cNvCxnSpPr/>
      </xdr:nvCxnSpPr>
      <xdr:spPr>
        <a:xfrm flipV="1">
          <a:off x="21323300" y="65501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160274</xdr:rowOff>
    </xdr:from>
    <xdr:to>
      <xdr:col>107</xdr:col>
      <xdr:colOff>101600</xdr:colOff>
      <xdr:row>38</xdr:row>
      <xdr:rowOff>90424</xdr:rowOff>
    </xdr:to>
    <xdr:sp macro="" textlink="">
      <xdr:nvSpPr>
        <xdr:cNvPr id="488" name="楕円 487"/>
        <xdr:cNvSpPr/>
      </xdr:nvSpPr>
      <xdr:spPr>
        <a:xfrm>
          <a:off x="20383500" y="65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39624</xdr:rowOff>
    </xdr:from>
    <xdr:to>
      <xdr:col>111</xdr:col>
      <xdr:colOff>177800</xdr:colOff>
      <xdr:row>38</xdr:row>
      <xdr:rowOff>44196</xdr:rowOff>
    </xdr:to>
    <xdr:cxnSp macro="">
      <xdr:nvCxnSpPr>
        <xdr:cNvPr id="489" name="直線コネクタ 488"/>
        <xdr:cNvCxnSpPr/>
      </xdr:nvCxnSpPr>
      <xdr:spPr>
        <a:xfrm>
          <a:off x="20434300" y="6554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164846</xdr:rowOff>
    </xdr:from>
    <xdr:to>
      <xdr:col>102</xdr:col>
      <xdr:colOff>165100</xdr:colOff>
      <xdr:row>38</xdr:row>
      <xdr:rowOff>94996</xdr:rowOff>
    </xdr:to>
    <xdr:sp macro="" textlink="">
      <xdr:nvSpPr>
        <xdr:cNvPr id="490" name="楕円 489"/>
        <xdr:cNvSpPr/>
      </xdr:nvSpPr>
      <xdr:spPr>
        <a:xfrm>
          <a:off x="19494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39624</xdr:rowOff>
    </xdr:from>
    <xdr:to>
      <xdr:col>107</xdr:col>
      <xdr:colOff>50800</xdr:colOff>
      <xdr:row>38</xdr:row>
      <xdr:rowOff>44196</xdr:rowOff>
    </xdr:to>
    <xdr:cxnSp macro="">
      <xdr:nvCxnSpPr>
        <xdr:cNvPr id="491" name="直線コネクタ 490"/>
        <xdr:cNvCxnSpPr/>
      </xdr:nvCxnSpPr>
      <xdr:spPr>
        <a:xfrm flipV="1">
          <a:off x="19545300" y="6554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141986</xdr:rowOff>
    </xdr:from>
    <xdr:to>
      <xdr:col>98</xdr:col>
      <xdr:colOff>38100</xdr:colOff>
      <xdr:row>38</xdr:row>
      <xdr:rowOff>72136</xdr:rowOff>
    </xdr:to>
    <xdr:sp macro="" textlink="">
      <xdr:nvSpPr>
        <xdr:cNvPr id="492" name="楕円 491"/>
        <xdr:cNvSpPr/>
      </xdr:nvSpPr>
      <xdr:spPr>
        <a:xfrm>
          <a:off x="18605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21336</xdr:rowOff>
    </xdr:from>
    <xdr:to>
      <xdr:col>102</xdr:col>
      <xdr:colOff>114300</xdr:colOff>
      <xdr:row>38</xdr:row>
      <xdr:rowOff>44196</xdr:rowOff>
    </xdr:to>
    <xdr:cxnSp macro="">
      <xdr:nvCxnSpPr>
        <xdr:cNvPr id="493" name="直線コネクタ 492"/>
        <xdr:cNvCxnSpPr/>
      </xdr:nvCxnSpPr>
      <xdr:spPr>
        <a:xfrm>
          <a:off x="18656300" y="65364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494" name="n_1aveValue【認定こども園・幼稚園・保育所】&#10;一人当たり面積"/>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495" name="n_2aveValue【認定こども園・幼稚園・保育所】&#10;一人当たり面積"/>
        <xdr:cNvSpPr txBox="1"/>
      </xdr:nvSpPr>
      <xdr:spPr>
        <a:xfrm>
          <a:off x="20199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156989</xdr:rowOff>
    </xdr:from>
    <xdr:ext cx="469744" cy="259045"/>
    <xdr:sp macro="" textlink="">
      <xdr:nvSpPr>
        <xdr:cNvPr id="496" name="n_3aveValue【認定こども園・幼稚園・保育所】&#10;一人当たり面積"/>
        <xdr:cNvSpPr txBox="1"/>
      </xdr:nvSpPr>
      <xdr:spPr>
        <a:xfrm>
          <a:off x="193104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161561</xdr:rowOff>
    </xdr:from>
    <xdr:ext cx="469744" cy="259045"/>
    <xdr:sp macro="" textlink="">
      <xdr:nvSpPr>
        <xdr:cNvPr id="497" name="n_4aveValue【認定こども園・幼稚園・保育所】&#10;一人当たり面積"/>
        <xdr:cNvSpPr txBox="1"/>
      </xdr:nvSpPr>
      <xdr:spPr>
        <a:xfrm>
          <a:off x="184214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111523</xdr:rowOff>
    </xdr:from>
    <xdr:ext cx="469744" cy="259045"/>
    <xdr:sp macro="" textlink="">
      <xdr:nvSpPr>
        <xdr:cNvPr id="498" name="n_1mainValue【認定こども園・幼稚園・保育所】&#10;一人当たり面積"/>
        <xdr:cNvSpPr txBox="1"/>
      </xdr:nvSpPr>
      <xdr:spPr>
        <a:xfrm>
          <a:off x="210757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106951</xdr:rowOff>
    </xdr:from>
    <xdr:ext cx="469744" cy="259045"/>
    <xdr:sp macro="" textlink="">
      <xdr:nvSpPr>
        <xdr:cNvPr id="499" name="n_2mainValue【認定こども園・幼稚園・保育所】&#10;一人当たり面積"/>
        <xdr:cNvSpPr txBox="1"/>
      </xdr:nvSpPr>
      <xdr:spPr>
        <a:xfrm>
          <a:off x="20199427" y="627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111523</xdr:rowOff>
    </xdr:from>
    <xdr:ext cx="469744" cy="259045"/>
    <xdr:sp macro="" textlink="">
      <xdr:nvSpPr>
        <xdr:cNvPr id="500" name="n_3mainValue【認定こども園・幼稚園・保育所】&#10;一人当たり面積"/>
        <xdr:cNvSpPr txBox="1"/>
      </xdr:nvSpPr>
      <xdr:spPr>
        <a:xfrm>
          <a:off x="19310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88663</xdr:rowOff>
    </xdr:from>
    <xdr:ext cx="469744" cy="259045"/>
    <xdr:sp macro="" textlink="">
      <xdr:nvSpPr>
        <xdr:cNvPr id="501" name="n_4mainValue【認定こども園・幼稚園・保育所】&#10;一人当たり面積"/>
        <xdr:cNvSpPr txBox="1"/>
      </xdr:nvSpPr>
      <xdr:spPr>
        <a:xfrm>
          <a:off x="18421427"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528" name="直線コネクタ 527"/>
        <xdr:cNvCxnSpPr/>
      </xdr:nvCxnSpPr>
      <xdr:spPr>
        <a:xfrm flipV="1">
          <a:off x="16318864" y="965345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29" name="【学校施設】&#10;有形固定資産減価償却率最小値テキスト"/>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30" name="直線コネクタ 529"/>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31" name="【学校施設】&#10;有形固定資産減価償却率最大値テキスト"/>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32" name="直線コネクタ 531"/>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533" name="【学校施設】&#10;有形固定資産減価償却率平均値テキスト"/>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4" name="フローチャート: 判断 533"/>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35" name="フローチャート: 判断 534"/>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36" name="フローチャート: 判断 535"/>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37" name="フローチャート: 判断 536"/>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38" name="フローチャート: 判断 537"/>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1451</xdr:rowOff>
    </xdr:from>
    <xdr:to>
      <xdr:col>85</xdr:col>
      <xdr:colOff>177800</xdr:colOff>
      <xdr:row>56</xdr:row>
      <xdr:rowOff>103051</xdr:rowOff>
    </xdr:to>
    <xdr:sp macro="" textlink="">
      <xdr:nvSpPr>
        <xdr:cNvPr id="544" name="楕円 543"/>
        <xdr:cNvSpPr/>
      </xdr:nvSpPr>
      <xdr:spPr>
        <a:xfrm>
          <a:off x="16268700" y="9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125928</xdr:rowOff>
    </xdr:from>
    <xdr:ext cx="405111" cy="259045"/>
    <xdr:sp macro="" textlink="">
      <xdr:nvSpPr>
        <xdr:cNvPr id="545" name="【学校施設】&#10;有形固定資産減価償却率該当値テキスト"/>
        <xdr:cNvSpPr txBox="1"/>
      </xdr:nvSpPr>
      <xdr:spPr>
        <a:xfrm>
          <a:off x="16357600" y="9555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1451</xdr:rowOff>
    </xdr:from>
    <xdr:to>
      <xdr:col>81</xdr:col>
      <xdr:colOff>101600</xdr:colOff>
      <xdr:row>56</xdr:row>
      <xdr:rowOff>103051</xdr:rowOff>
    </xdr:to>
    <xdr:sp macro="" textlink="">
      <xdr:nvSpPr>
        <xdr:cNvPr id="546" name="楕円 545"/>
        <xdr:cNvSpPr/>
      </xdr:nvSpPr>
      <xdr:spPr>
        <a:xfrm>
          <a:off x="15430500" y="9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52251</xdr:rowOff>
    </xdr:from>
    <xdr:to>
      <xdr:col>85</xdr:col>
      <xdr:colOff>127000</xdr:colOff>
      <xdr:row>56</xdr:row>
      <xdr:rowOff>52251</xdr:rowOff>
    </xdr:to>
    <xdr:cxnSp macro="">
      <xdr:nvCxnSpPr>
        <xdr:cNvPr id="547" name="直線コネクタ 546"/>
        <xdr:cNvCxnSpPr/>
      </xdr:nvCxnSpPr>
      <xdr:spPr>
        <a:xfrm>
          <a:off x="15481300" y="96534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4717</xdr:rowOff>
    </xdr:from>
    <xdr:to>
      <xdr:col>76</xdr:col>
      <xdr:colOff>165100</xdr:colOff>
      <xdr:row>56</xdr:row>
      <xdr:rowOff>106317</xdr:rowOff>
    </xdr:to>
    <xdr:sp macro="" textlink="">
      <xdr:nvSpPr>
        <xdr:cNvPr id="548" name="楕円 547"/>
        <xdr:cNvSpPr/>
      </xdr:nvSpPr>
      <xdr:spPr>
        <a:xfrm>
          <a:off x="14541500" y="96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52251</xdr:rowOff>
    </xdr:from>
    <xdr:to>
      <xdr:col>81</xdr:col>
      <xdr:colOff>50800</xdr:colOff>
      <xdr:row>56</xdr:row>
      <xdr:rowOff>55517</xdr:rowOff>
    </xdr:to>
    <xdr:cxnSp macro="">
      <xdr:nvCxnSpPr>
        <xdr:cNvPr id="549" name="直線コネクタ 548"/>
        <xdr:cNvCxnSpPr/>
      </xdr:nvCxnSpPr>
      <xdr:spPr>
        <a:xfrm flipV="1">
          <a:off x="14592300" y="96534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120650</xdr:rowOff>
    </xdr:from>
    <xdr:to>
      <xdr:col>72</xdr:col>
      <xdr:colOff>38100</xdr:colOff>
      <xdr:row>56</xdr:row>
      <xdr:rowOff>50800</xdr:rowOff>
    </xdr:to>
    <xdr:sp macro="" textlink="">
      <xdr:nvSpPr>
        <xdr:cNvPr id="550" name="楕円 549"/>
        <xdr:cNvSpPr/>
      </xdr:nvSpPr>
      <xdr:spPr>
        <a:xfrm>
          <a:off x="13652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0</xdr:rowOff>
    </xdr:from>
    <xdr:to>
      <xdr:col>76</xdr:col>
      <xdr:colOff>114300</xdr:colOff>
      <xdr:row>56</xdr:row>
      <xdr:rowOff>55517</xdr:rowOff>
    </xdr:to>
    <xdr:cxnSp macro="">
      <xdr:nvCxnSpPr>
        <xdr:cNvPr id="551" name="直線コネクタ 550"/>
        <xdr:cNvCxnSpPr/>
      </xdr:nvCxnSpPr>
      <xdr:spPr>
        <a:xfrm>
          <a:off x="13703300" y="960120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107587</xdr:rowOff>
    </xdr:from>
    <xdr:to>
      <xdr:col>67</xdr:col>
      <xdr:colOff>101600</xdr:colOff>
      <xdr:row>56</xdr:row>
      <xdr:rowOff>37737</xdr:rowOff>
    </xdr:to>
    <xdr:sp macro="" textlink="">
      <xdr:nvSpPr>
        <xdr:cNvPr id="552" name="楕円 551"/>
        <xdr:cNvSpPr/>
      </xdr:nvSpPr>
      <xdr:spPr>
        <a:xfrm>
          <a:off x="12763500" y="95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158387</xdr:rowOff>
    </xdr:from>
    <xdr:to>
      <xdr:col>71</xdr:col>
      <xdr:colOff>177800</xdr:colOff>
      <xdr:row>56</xdr:row>
      <xdr:rowOff>0</xdr:rowOff>
    </xdr:to>
    <xdr:cxnSp macro="">
      <xdr:nvCxnSpPr>
        <xdr:cNvPr id="553" name="直線コネクタ 552"/>
        <xdr:cNvCxnSpPr/>
      </xdr:nvCxnSpPr>
      <xdr:spPr>
        <a:xfrm>
          <a:off x="12814300" y="95881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554" name="n_1aveValue【学校施設】&#10;有形固定資産減価償却率"/>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54990</xdr:rowOff>
    </xdr:from>
    <xdr:ext cx="405111" cy="259045"/>
    <xdr:sp macro="" textlink="">
      <xdr:nvSpPr>
        <xdr:cNvPr id="555" name="n_2aveValue【学校施設】&#10;有形固定資産減価償却率"/>
        <xdr:cNvSpPr txBox="1"/>
      </xdr:nvSpPr>
      <xdr:spPr>
        <a:xfrm>
          <a:off x="14389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556" name="n_3aveValue【学校施設】&#10;有形固定資産減価償却率"/>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557" name="n_4aveValue【学校施設】&#10;有形固定資産減価償却率"/>
        <xdr:cNvSpPr txBox="1"/>
      </xdr:nvSpPr>
      <xdr:spPr>
        <a:xfrm>
          <a:off x="12611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119578</xdr:rowOff>
    </xdr:from>
    <xdr:ext cx="405111" cy="259045"/>
    <xdr:sp macro="" textlink="">
      <xdr:nvSpPr>
        <xdr:cNvPr id="558" name="n_1mainValue【学校施設】&#10;有形固定資産減価償却率"/>
        <xdr:cNvSpPr txBox="1"/>
      </xdr:nvSpPr>
      <xdr:spPr>
        <a:xfrm>
          <a:off x="15266044" y="937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122844</xdr:rowOff>
    </xdr:from>
    <xdr:ext cx="405111" cy="259045"/>
    <xdr:sp macro="" textlink="">
      <xdr:nvSpPr>
        <xdr:cNvPr id="559" name="n_2mainValue【学校施設】&#10;有形固定資産減価償却率"/>
        <xdr:cNvSpPr txBox="1"/>
      </xdr:nvSpPr>
      <xdr:spPr>
        <a:xfrm>
          <a:off x="14389744" y="938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67327</xdr:rowOff>
    </xdr:from>
    <xdr:ext cx="405111" cy="259045"/>
    <xdr:sp macro="" textlink="">
      <xdr:nvSpPr>
        <xdr:cNvPr id="560" name="n_3mainValue【学校施設】&#10;有形固定資産減価償却率"/>
        <xdr:cNvSpPr txBox="1"/>
      </xdr:nvSpPr>
      <xdr:spPr>
        <a:xfrm>
          <a:off x="135007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54264</xdr:rowOff>
    </xdr:from>
    <xdr:ext cx="405111" cy="259045"/>
    <xdr:sp macro="" textlink="">
      <xdr:nvSpPr>
        <xdr:cNvPr id="561" name="n_4mainValue【学校施設】&#10;有形固定資産減価償却率"/>
        <xdr:cNvSpPr txBox="1"/>
      </xdr:nvSpPr>
      <xdr:spPr>
        <a:xfrm>
          <a:off x="12611744" y="931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586" name="直線コネクタ 585"/>
        <xdr:cNvCxnSpPr/>
      </xdr:nvCxnSpPr>
      <xdr:spPr>
        <a:xfrm flipV="1">
          <a:off x="22160864" y="9484360"/>
          <a:ext cx="0" cy="1617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587" name="【学校施設】&#10;一人当たり面積最小値テキスト"/>
        <xdr:cNvSpPr txBox="1"/>
      </xdr:nvSpPr>
      <xdr:spPr>
        <a:xfrm>
          <a:off x="22199600" y="1110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588" name="直線コネクタ 587"/>
        <xdr:cNvCxnSpPr/>
      </xdr:nvCxnSpPr>
      <xdr:spPr>
        <a:xfrm>
          <a:off x="22072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589" name="【学校施設】&#10;一人当たり面積最大値テキスト"/>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590" name="直線コネクタ 589"/>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591" name="【学校施設】&#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2" name="フローチャート: 判断 591"/>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593" name="フローチャート: 判断 592"/>
        <xdr:cNvSpPr/>
      </xdr:nvSpPr>
      <xdr:spPr>
        <a:xfrm>
          <a:off x="212725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594" name="フローチャート: 判断 593"/>
        <xdr:cNvSpPr/>
      </xdr:nvSpPr>
      <xdr:spPr>
        <a:xfrm>
          <a:off x="20383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595" name="フローチャート: 判断 594"/>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596" name="フローチャート: 判断 595"/>
        <xdr:cNvSpPr/>
      </xdr:nvSpPr>
      <xdr:spPr>
        <a:xfrm>
          <a:off x="18605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106680</xdr:rowOff>
    </xdr:from>
    <xdr:to>
      <xdr:col>116</xdr:col>
      <xdr:colOff>114300</xdr:colOff>
      <xdr:row>56</xdr:row>
      <xdr:rowOff>36830</xdr:rowOff>
    </xdr:to>
    <xdr:sp macro="" textlink="">
      <xdr:nvSpPr>
        <xdr:cNvPr id="602" name="楕円 601"/>
        <xdr:cNvSpPr/>
      </xdr:nvSpPr>
      <xdr:spPr>
        <a:xfrm>
          <a:off x="22110700" y="953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21607</xdr:rowOff>
    </xdr:from>
    <xdr:ext cx="469744" cy="259045"/>
    <xdr:sp macro="" textlink="">
      <xdr:nvSpPr>
        <xdr:cNvPr id="603" name="【学校施設】&#10;一人当たり面積該当値テキスト"/>
        <xdr:cNvSpPr txBox="1"/>
      </xdr:nvSpPr>
      <xdr:spPr>
        <a:xfrm>
          <a:off x="22199600" y="945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137160</xdr:rowOff>
    </xdr:from>
    <xdr:to>
      <xdr:col>112</xdr:col>
      <xdr:colOff>38100</xdr:colOff>
      <xdr:row>56</xdr:row>
      <xdr:rowOff>67310</xdr:rowOff>
    </xdr:to>
    <xdr:sp macro="" textlink="">
      <xdr:nvSpPr>
        <xdr:cNvPr id="604" name="楕円 603"/>
        <xdr:cNvSpPr/>
      </xdr:nvSpPr>
      <xdr:spPr>
        <a:xfrm>
          <a:off x="21272500" y="956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157480</xdr:rowOff>
    </xdr:from>
    <xdr:to>
      <xdr:col>116</xdr:col>
      <xdr:colOff>63500</xdr:colOff>
      <xdr:row>56</xdr:row>
      <xdr:rowOff>16510</xdr:rowOff>
    </xdr:to>
    <xdr:cxnSp macro="">
      <xdr:nvCxnSpPr>
        <xdr:cNvPr id="605" name="直線コネクタ 604"/>
        <xdr:cNvCxnSpPr/>
      </xdr:nvCxnSpPr>
      <xdr:spPr>
        <a:xfrm flipV="1">
          <a:off x="21323300" y="95872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163830</xdr:rowOff>
    </xdr:from>
    <xdr:to>
      <xdr:col>107</xdr:col>
      <xdr:colOff>101600</xdr:colOff>
      <xdr:row>56</xdr:row>
      <xdr:rowOff>93980</xdr:rowOff>
    </xdr:to>
    <xdr:sp macro="" textlink="">
      <xdr:nvSpPr>
        <xdr:cNvPr id="606" name="楕円 605"/>
        <xdr:cNvSpPr/>
      </xdr:nvSpPr>
      <xdr:spPr>
        <a:xfrm>
          <a:off x="203835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16510</xdr:rowOff>
    </xdr:from>
    <xdr:to>
      <xdr:col>111</xdr:col>
      <xdr:colOff>177800</xdr:colOff>
      <xdr:row>56</xdr:row>
      <xdr:rowOff>43180</xdr:rowOff>
    </xdr:to>
    <xdr:cxnSp macro="">
      <xdr:nvCxnSpPr>
        <xdr:cNvPr id="607" name="直線コネクタ 606"/>
        <xdr:cNvCxnSpPr/>
      </xdr:nvCxnSpPr>
      <xdr:spPr>
        <a:xfrm flipV="1">
          <a:off x="20434300" y="96177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17780</xdr:rowOff>
    </xdr:from>
    <xdr:to>
      <xdr:col>102</xdr:col>
      <xdr:colOff>165100</xdr:colOff>
      <xdr:row>56</xdr:row>
      <xdr:rowOff>119380</xdr:rowOff>
    </xdr:to>
    <xdr:sp macro="" textlink="">
      <xdr:nvSpPr>
        <xdr:cNvPr id="608" name="楕円 607"/>
        <xdr:cNvSpPr/>
      </xdr:nvSpPr>
      <xdr:spPr>
        <a:xfrm>
          <a:off x="19494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43180</xdr:rowOff>
    </xdr:from>
    <xdr:to>
      <xdr:col>107</xdr:col>
      <xdr:colOff>50800</xdr:colOff>
      <xdr:row>56</xdr:row>
      <xdr:rowOff>68580</xdr:rowOff>
    </xdr:to>
    <xdr:cxnSp macro="">
      <xdr:nvCxnSpPr>
        <xdr:cNvPr id="609" name="直線コネクタ 608"/>
        <xdr:cNvCxnSpPr/>
      </xdr:nvCxnSpPr>
      <xdr:spPr>
        <a:xfrm flipV="1">
          <a:off x="19545300" y="96443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55880</xdr:rowOff>
    </xdr:from>
    <xdr:to>
      <xdr:col>98</xdr:col>
      <xdr:colOff>38100</xdr:colOff>
      <xdr:row>56</xdr:row>
      <xdr:rowOff>157480</xdr:rowOff>
    </xdr:to>
    <xdr:sp macro="" textlink="">
      <xdr:nvSpPr>
        <xdr:cNvPr id="610" name="楕円 609"/>
        <xdr:cNvSpPr/>
      </xdr:nvSpPr>
      <xdr:spPr>
        <a:xfrm>
          <a:off x="18605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68580</xdr:rowOff>
    </xdr:from>
    <xdr:to>
      <xdr:col>102</xdr:col>
      <xdr:colOff>114300</xdr:colOff>
      <xdr:row>56</xdr:row>
      <xdr:rowOff>106680</xdr:rowOff>
    </xdr:to>
    <xdr:cxnSp macro="">
      <xdr:nvCxnSpPr>
        <xdr:cNvPr id="611" name="直線コネクタ 610"/>
        <xdr:cNvCxnSpPr/>
      </xdr:nvCxnSpPr>
      <xdr:spPr>
        <a:xfrm flipV="1">
          <a:off x="18656300" y="9669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100347</xdr:rowOff>
    </xdr:from>
    <xdr:ext cx="469744" cy="259045"/>
    <xdr:sp macro="" textlink="">
      <xdr:nvSpPr>
        <xdr:cNvPr id="612" name="n_1aveValue【学校施設】&#10;一人当たり面積"/>
        <xdr:cNvSpPr txBox="1"/>
      </xdr:nvSpPr>
      <xdr:spPr>
        <a:xfrm>
          <a:off x="21075727" y="1055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105427</xdr:rowOff>
    </xdr:from>
    <xdr:ext cx="469744" cy="259045"/>
    <xdr:sp macro="" textlink="">
      <xdr:nvSpPr>
        <xdr:cNvPr id="613" name="n_2aveValue【学校施設】&#10;一人当たり面積"/>
        <xdr:cNvSpPr txBox="1"/>
      </xdr:nvSpPr>
      <xdr:spPr>
        <a:xfrm>
          <a:off x="20199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614" name="n_3aveValue【学校施設】&#10;一人当たり面積"/>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153687</xdr:rowOff>
    </xdr:from>
    <xdr:ext cx="469744" cy="259045"/>
    <xdr:sp macro="" textlink="">
      <xdr:nvSpPr>
        <xdr:cNvPr id="615" name="n_4aveValue【学校施設】&#10;一人当たり面積"/>
        <xdr:cNvSpPr txBox="1"/>
      </xdr:nvSpPr>
      <xdr:spPr>
        <a:xfrm>
          <a:off x="18421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83837</xdr:rowOff>
    </xdr:from>
    <xdr:ext cx="469744" cy="259045"/>
    <xdr:sp macro="" textlink="">
      <xdr:nvSpPr>
        <xdr:cNvPr id="616" name="n_1mainValue【学校施設】&#10;一人当たり面積"/>
        <xdr:cNvSpPr txBox="1"/>
      </xdr:nvSpPr>
      <xdr:spPr>
        <a:xfrm>
          <a:off x="21075727"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110507</xdr:rowOff>
    </xdr:from>
    <xdr:ext cx="469744" cy="259045"/>
    <xdr:sp macro="" textlink="">
      <xdr:nvSpPr>
        <xdr:cNvPr id="617" name="n_2mainValue【学校施設】&#10;一人当たり面積"/>
        <xdr:cNvSpPr txBox="1"/>
      </xdr:nvSpPr>
      <xdr:spPr>
        <a:xfrm>
          <a:off x="20199427" y="936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135907</xdr:rowOff>
    </xdr:from>
    <xdr:ext cx="469744" cy="259045"/>
    <xdr:sp macro="" textlink="">
      <xdr:nvSpPr>
        <xdr:cNvPr id="618" name="n_3mainValue【学校施設】&#10;一人当たり面積"/>
        <xdr:cNvSpPr txBox="1"/>
      </xdr:nvSpPr>
      <xdr:spPr>
        <a:xfrm>
          <a:off x="19310427" y="939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2557</xdr:rowOff>
    </xdr:from>
    <xdr:ext cx="469744" cy="259045"/>
    <xdr:sp macro="" textlink="">
      <xdr:nvSpPr>
        <xdr:cNvPr id="619" name="n_4mainValue【学校施設】&#10;一人当たり面積"/>
        <xdr:cNvSpPr txBox="1"/>
      </xdr:nvSpPr>
      <xdr:spPr>
        <a:xfrm>
          <a:off x="18421427" y="943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1" name="直線コネクタ 63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2" name="テキスト ボックス 631"/>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3" name="直線コネクタ 63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4" name="テキスト ボックス 63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5" name="直線コネクタ 63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6" name="テキスト ボックス 63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7" name="直線コネクタ 63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8" name="テキスト ボックス 63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31242</xdr:rowOff>
    </xdr:from>
    <xdr:to>
      <xdr:col>85</xdr:col>
      <xdr:colOff>126364</xdr:colOff>
      <xdr:row>86</xdr:row>
      <xdr:rowOff>10668</xdr:rowOff>
    </xdr:to>
    <xdr:cxnSp macro="">
      <xdr:nvCxnSpPr>
        <xdr:cNvPr id="642" name="直線コネクタ 641"/>
        <xdr:cNvCxnSpPr/>
      </xdr:nvCxnSpPr>
      <xdr:spPr>
        <a:xfrm flipV="1">
          <a:off x="16318864" y="1357579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643" name="【児童館】&#10;有形固定資産減価償却率最小値テキスト"/>
        <xdr:cNvSpPr txBox="1"/>
      </xdr:nvSpPr>
      <xdr:spPr>
        <a:xfrm>
          <a:off x="16357600" y="1475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644" name="直線コネクタ 643"/>
        <xdr:cNvCxnSpPr/>
      </xdr:nvCxnSpPr>
      <xdr:spPr>
        <a:xfrm>
          <a:off x="16230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149369</xdr:rowOff>
    </xdr:from>
    <xdr:ext cx="405111" cy="259045"/>
    <xdr:sp macro="" textlink="">
      <xdr:nvSpPr>
        <xdr:cNvPr id="645" name="【児童館】&#10;有形固定資産減価償却率最大値テキスト"/>
        <xdr:cNvSpPr txBox="1"/>
      </xdr:nvSpPr>
      <xdr:spPr>
        <a:xfrm>
          <a:off x="16357600" y="1335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31242</xdr:rowOff>
    </xdr:from>
    <xdr:to>
      <xdr:col>86</xdr:col>
      <xdr:colOff>25400</xdr:colOff>
      <xdr:row>79</xdr:row>
      <xdr:rowOff>31242</xdr:rowOff>
    </xdr:to>
    <xdr:cxnSp macro="">
      <xdr:nvCxnSpPr>
        <xdr:cNvPr id="646" name="直線コネクタ 645"/>
        <xdr:cNvCxnSpPr/>
      </xdr:nvCxnSpPr>
      <xdr:spPr>
        <a:xfrm>
          <a:off x="16230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65040</xdr:rowOff>
    </xdr:from>
    <xdr:ext cx="405111" cy="259045"/>
    <xdr:sp macro="" textlink="">
      <xdr:nvSpPr>
        <xdr:cNvPr id="647" name="【児童館】&#10;有形固定資産減価償却率平均値テキスト"/>
        <xdr:cNvSpPr txBox="1"/>
      </xdr:nvSpPr>
      <xdr:spPr>
        <a:xfrm>
          <a:off x="16357600" y="14123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42163</xdr:rowOff>
    </xdr:from>
    <xdr:to>
      <xdr:col>85</xdr:col>
      <xdr:colOff>177800</xdr:colOff>
      <xdr:row>83</xdr:row>
      <xdr:rowOff>143763</xdr:rowOff>
    </xdr:to>
    <xdr:sp macro="" textlink="">
      <xdr:nvSpPr>
        <xdr:cNvPr id="648" name="フローチャート: 判断 647"/>
        <xdr:cNvSpPr/>
      </xdr:nvSpPr>
      <xdr:spPr>
        <a:xfrm>
          <a:off x="162687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35306</xdr:rowOff>
    </xdr:from>
    <xdr:to>
      <xdr:col>81</xdr:col>
      <xdr:colOff>101600</xdr:colOff>
      <xdr:row>83</xdr:row>
      <xdr:rowOff>136906</xdr:rowOff>
    </xdr:to>
    <xdr:sp macro="" textlink="">
      <xdr:nvSpPr>
        <xdr:cNvPr id="649" name="フローチャート: 判断 648"/>
        <xdr:cNvSpPr/>
      </xdr:nvSpPr>
      <xdr:spPr>
        <a:xfrm>
          <a:off x="15430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19304</xdr:rowOff>
    </xdr:from>
    <xdr:to>
      <xdr:col>76</xdr:col>
      <xdr:colOff>165100</xdr:colOff>
      <xdr:row>83</xdr:row>
      <xdr:rowOff>120904</xdr:rowOff>
    </xdr:to>
    <xdr:sp macro="" textlink="">
      <xdr:nvSpPr>
        <xdr:cNvPr id="650" name="フローチャート: 判断 649"/>
        <xdr:cNvSpPr/>
      </xdr:nvSpPr>
      <xdr:spPr>
        <a:xfrm>
          <a:off x="14541500" y="1424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51" name="フローチャート: 判断 650"/>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119887</xdr:rowOff>
    </xdr:from>
    <xdr:to>
      <xdr:col>67</xdr:col>
      <xdr:colOff>101600</xdr:colOff>
      <xdr:row>83</xdr:row>
      <xdr:rowOff>50037</xdr:rowOff>
    </xdr:to>
    <xdr:sp macro="" textlink="">
      <xdr:nvSpPr>
        <xdr:cNvPr id="652" name="フローチャート: 判断 651"/>
        <xdr:cNvSpPr/>
      </xdr:nvSpPr>
      <xdr:spPr>
        <a:xfrm>
          <a:off x="12763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135889</xdr:rowOff>
    </xdr:from>
    <xdr:to>
      <xdr:col>85</xdr:col>
      <xdr:colOff>177800</xdr:colOff>
      <xdr:row>84</xdr:row>
      <xdr:rowOff>66039</xdr:rowOff>
    </xdr:to>
    <xdr:sp macro="" textlink="">
      <xdr:nvSpPr>
        <xdr:cNvPr id="658" name="楕円 657"/>
        <xdr:cNvSpPr/>
      </xdr:nvSpPr>
      <xdr:spPr>
        <a:xfrm>
          <a:off x="16268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114316</xdr:rowOff>
    </xdr:from>
    <xdr:ext cx="405111" cy="259045"/>
    <xdr:sp macro="" textlink="">
      <xdr:nvSpPr>
        <xdr:cNvPr id="659" name="【児童館】&#10;有形固定資産減価償却率該当値テキスト"/>
        <xdr:cNvSpPr txBox="1"/>
      </xdr:nvSpPr>
      <xdr:spPr>
        <a:xfrm>
          <a:off x="16357600"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138176</xdr:rowOff>
    </xdr:from>
    <xdr:to>
      <xdr:col>81</xdr:col>
      <xdr:colOff>101600</xdr:colOff>
      <xdr:row>84</xdr:row>
      <xdr:rowOff>68326</xdr:rowOff>
    </xdr:to>
    <xdr:sp macro="" textlink="">
      <xdr:nvSpPr>
        <xdr:cNvPr id="660" name="楕円 659"/>
        <xdr:cNvSpPr/>
      </xdr:nvSpPr>
      <xdr:spPr>
        <a:xfrm>
          <a:off x="15430500" y="1436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15239</xdr:rowOff>
    </xdr:from>
    <xdr:to>
      <xdr:col>85</xdr:col>
      <xdr:colOff>127000</xdr:colOff>
      <xdr:row>84</xdr:row>
      <xdr:rowOff>17526</xdr:rowOff>
    </xdr:to>
    <xdr:cxnSp macro="">
      <xdr:nvCxnSpPr>
        <xdr:cNvPr id="661" name="直線コネクタ 660"/>
        <xdr:cNvCxnSpPr/>
      </xdr:nvCxnSpPr>
      <xdr:spPr>
        <a:xfrm flipV="1">
          <a:off x="15481300" y="1441703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108458</xdr:rowOff>
    </xdr:from>
    <xdr:to>
      <xdr:col>76</xdr:col>
      <xdr:colOff>165100</xdr:colOff>
      <xdr:row>84</xdr:row>
      <xdr:rowOff>38608</xdr:rowOff>
    </xdr:to>
    <xdr:sp macro="" textlink="">
      <xdr:nvSpPr>
        <xdr:cNvPr id="662" name="楕円 661"/>
        <xdr:cNvSpPr/>
      </xdr:nvSpPr>
      <xdr:spPr>
        <a:xfrm>
          <a:off x="14541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159258</xdr:rowOff>
    </xdr:from>
    <xdr:to>
      <xdr:col>81</xdr:col>
      <xdr:colOff>50800</xdr:colOff>
      <xdr:row>84</xdr:row>
      <xdr:rowOff>17526</xdr:rowOff>
    </xdr:to>
    <xdr:cxnSp macro="">
      <xdr:nvCxnSpPr>
        <xdr:cNvPr id="663" name="直線コネクタ 662"/>
        <xdr:cNvCxnSpPr/>
      </xdr:nvCxnSpPr>
      <xdr:spPr>
        <a:xfrm>
          <a:off x="14592300" y="1438960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28448</xdr:rowOff>
    </xdr:from>
    <xdr:to>
      <xdr:col>72</xdr:col>
      <xdr:colOff>38100</xdr:colOff>
      <xdr:row>83</xdr:row>
      <xdr:rowOff>130048</xdr:rowOff>
    </xdr:to>
    <xdr:sp macro="" textlink="">
      <xdr:nvSpPr>
        <xdr:cNvPr id="664" name="楕円 663"/>
        <xdr:cNvSpPr/>
      </xdr:nvSpPr>
      <xdr:spPr>
        <a:xfrm>
          <a:off x="13652500" y="1425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79248</xdr:rowOff>
    </xdr:from>
    <xdr:to>
      <xdr:col>76</xdr:col>
      <xdr:colOff>114300</xdr:colOff>
      <xdr:row>83</xdr:row>
      <xdr:rowOff>159258</xdr:rowOff>
    </xdr:to>
    <xdr:cxnSp macro="">
      <xdr:nvCxnSpPr>
        <xdr:cNvPr id="665" name="直線コネクタ 664"/>
        <xdr:cNvCxnSpPr/>
      </xdr:nvCxnSpPr>
      <xdr:spPr>
        <a:xfrm>
          <a:off x="13703300" y="14309598"/>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165608</xdr:rowOff>
    </xdr:from>
    <xdr:to>
      <xdr:col>67</xdr:col>
      <xdr:colOff>101600</xdr:colOff>
      <xdr:row>83</xdr:row>
      <xdr:rowOff>95758</xdr:rowOff>
    </xdr:to>
    <xdr:sp macro="" textlink="">
      <xdr:nvSpPr>
        <xdr:cNvPr id="666" name="楕円 665"/>
        <xdr:cNvSpPr/>
      </xdr:nvSpPr>
      <xdr:spPr>
        <a:xfrm>
          <a:off x="12763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44958</xdr:rowOff>
    </xdr:from>
    <xdr:to>
      <xdr:col>71</xdr:col>
      <xdr:colOff>177800</xdr:colOff>
      <xdr:row>83</xdr:row>
      <xdr:rowOff>79248</xdr:rowOff>
    </xdr:to>
    <xdr:cxnSp macro="">
      <xdr:nvCxnSpPr>
        <xdr:cNvPr id="667" name="直線コネクタ 666"/>
        <xdr:cNvCxnSpPr/>
      </xdr:nvCxnSpPr>
      <xdr:spPr>
        <a:xfrm>
          <a:off x="12814300" y="1427530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153433</xdr:rowOff>
    </xdr:from>
    <xdr:ext cx="405111" cy="259045"/>
    <xdr:sp macro="" textlink="">
      <xdr:nvSpPr>
        <xdr:cNvPr id="668" name="n_1aveValue【児童館】&#10;有形固定資産減価償却率"/>
        <xdr:cNvSpPr txBox="1"/>
      </xdr:nvSpPr>
      <xdr:spPr>
        <a:xfrm>
          <a:off x="15266044" y="1404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137431</xdr:rowOff>
    </xdr:from>
    <xdr:ext cx="405111" cy="259045"/>
    <xdr:sp macro="" textlink="">
      <xdr:nvSpPr>
        <xdr:cNvPr id="669" name="n_2aveValue【児童館】&#10;有形固定資産減価償却率"/>
        <xdr:cNvSpPr txBox="1"/>
      </xdr:nvSpPr>
      <xdr:spPr>
        <a:xfrm>
          <a:off x="14389744" y="1402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71138</xdr:rowOff>
    </xdr:from>
    <xdr:ext cx="405111" cy="259045"/>
    <xdr:sp macro="" textlink="">
      <xdr:nvSpPr>
        <xdr:cNvPr id="670" name="n_3aveValue【児童館】&#10;有形固定資産減価償却率"/>
        <xdr:cNvSpPr txBox="1"/>
      </xdr:nvSpPr>
      <xdr:spPr>
        <a:xfrm>
          <a:off x="13500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66564</xdr:rowOff>
    </xdr:from>
    <xdr:ext cx="405111" cy="259045"/>
    <xdr:sp macro="" textlink="">
      <xdr:nvSpPr>
        <xdr:cNvPr id="671" name="n_4aveValue【児童館】&#10;有形固定資産減価償却率"/>
        <xdr:cNvSpPr txBox="1"/>
      </xdr:nvSpPr>
      <xdr:spPr>
        <a:xfrm>
          <a:off x="12611744" y="1395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59453</xdr:rowOff>
    </xdr:from>
    <xdr:ext cx="405111" cy="259045"/>
    <xdr:sp macro="" textlink="">
      <xdr:nvSpPr>
        <xdr:cNvPr id="672" name="n_1mainValue【児童館】&#10;有形固定資産減価償却率"/>
        <xdr:cNvSpPr txBox="1"/>
      </xdr:nvSpPr>
      <xdr:spPr>
        <a:xfrm>
          <a:off x="15266044" y="1446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29735</xdr:rowOff>
    </xdr:from>
    <xdr:ext cx="405111" cy="259045"/>
    <xdr:sp macro="" textlink="">
      <xdr:nvSpPr>
        <xdr:cNvPr id="673" name="n_2mainValue【児童館】&#10;有形固定資産減価償却率"/>
        <xdr:cNvSpPr txBox="1"/>
      </xdr:nvSpPr>
      <xdr:spPr>
        <a:xfrm>
          <a:off x="14389744" y="1443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121175</xdr:rowOff>
    </xdr:from>
    <xdr:ext cx="405111" cy="259045"/>
    <xdr:sp macro="" textlink="">
      <xdr:nvSpPr>
        <xdr:cNvPr id="674" name="n_3mainValue【児童館】&#10;有形固定資産減価償却率"/>
        <xdr:cNvSpPr txBox="1"/>
      </xdr:nvSpPr>
      <xdr:spPr>
        <a:xfrm>
          <a:off x="13500744" y="1435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86885</xdr:rowOff>
    </xdr:from>
    <xdr:ext cx="405111" cy="259045"/>
    <xdr:sp macro="" textlink="">
      <xdr:nvSpPr>
        <xdr:cNvPr id="675" name="n_4mainValue【児童館】&#10;有形固定資産減価償却率"/>
        <xdr:cNvSpPr txBox="1"/>
      </xdr:nvSpPr>
      <xdr:spPr>
        <a:xfrm>
          <a:off x="12611744"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699" name="直線コネクタ 698"/>
        <xdr:cNvCxnSpPr/>
      </xdr:nvCxnSpPr>
      <xdr:spPr>
        <a:xfrm flipV="1">
          <a:off x="22160864" y="1348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02" name="【児童館】&#10;一人当たり面積最大値テキスト"/>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03" name="直線コネクタ 702"/>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704" name="【児童館】&#10;一人当たり面積平均値テキスト"/>
        <xdr:cNvSpPr txBox="1"/>
      </xdr:nvSpPr>
      <xdr:spPr>
        <a:xfrm>
          <a:off x="22199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05" name="フローチャート: 判断 704"/>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06" name="フローチャート: 判断 705"/>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07" name="フローチャート: 判断 706"/>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08" name="フローチャート: 判断 707"/>
        <xdr:cNvSpPr/>
      </xdr:nvSpPr>
      <xdr:spPr>
        <a:xfrm>
          <a:off x="19494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09" name="フローチャート: 判断 708"/>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120650</xdr:rowOff>
    </xdr:from>
    <xdr:to>
      <xdr:col>116</xdr:col>
      <xdr:colOff>114300</xdr:colOff>
      <xdr:row>80</xdr:row>
      <xdr:rowOff>50800</xdr:rowOff>
    </xdr:to>
    <xdr:sp macro="" textlink="">
      <xdr:nvSpPr>
        <xdr:cNvPr id="715" name="楕円 714"/>
        <xdr:cNvSpPr/>
      </xdr:nvSpPr>
      <xdr:spPr>
        <a:xfrm>
          <a:off x="221107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143527</xdr:rowOff>
    </xdr:from>
    <xdr:ext cx="469744" cy="259045"/>
    <xdr:sp macro="" textlink="">
      <xdr:nvSpPr>
        <xdr:cNvPr id="716" name="【児童館】&#10;一人当たり面積該当値テキスト"/>
        <xdr:cNvSpPr txBox="1"/>
      </xdr:nvSpPr>
      <xdr:spPr>
        <a:xfrm>
          <a:off x="22199600"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120650</xdr:rowOff>
    </xdr:from>
    <xdr:to>
      <xdr:col>112</xdr:col>
      <xdr:colOff>38100</xdr:colOff>
      <xdr:row>80</xdr:row>
      <xdr:rowOff>50800</xdr:rowOff>
    </xdr:to>
    <xdr:sp macro="" textlink="">
      <xdr:nvSpPr>
        <xdr:cNvPr id="717" name="楕円 716"/>
        <xdr:cNvSpPr/>
      </xdr:nvSpPr>
      <xdr:spPr>
        <a:xfrm>
          <a:off x="21272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0</xdr:rowOff>
    </xdr:from>
    <xdr:to>
      <xdr:col>116</xdr:col>
      <xdr:colOff>63500</xdr:colOff>
      <xdr:row>80</xdr:row>
      <xdr:rowOff>0</xdr:rowOff>
    </xdr:to>
    <xdr:cxnSp macro="">
      <xdr:nvCxnSpPr>
        <xdr:cNvPr id="718" name="直線コネクタ 717"/>
        <xdr:cNvCxnSpPr/>
      </xdr:nvCxnSpPr>
      <xdr:spPr>
        <a:xfrm>
          <a:off x="21323300" y="1371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120650</xdr:rowOff>
    </xdr:from>
    <xdr:to>
      <xdr:col>107</xdr:col>
      <xdr:colOff>101600</xdr:colOff>
      <xdr:row>80</xdr:row>
      <xdr:rowOff>50800</xdr:rowOff>
    </xdr:to>
    <xdr:sp macro="" textlink="">
      <xdr:nvSpPr>
        <xdr:cNvPr id="719" name="楕円 718"/>
        <xdr:cNvSpPr/>
      </xdr:nvSpPr>
      <xdr:spPr>
        <a:xfrm>
          <a:off x="20383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0</xdr:rowOff>
    </xdr:from>
    <xdr:to>
      <xdr:col>111</xdr:col>
      <xdr:colOff>177800</xdr:colOff>
      <xdr:row>80</xdr:row>
      <xdr:rowOff>0</xdr:rowOff>
    </xdr:to>
    <xdr:cxnSp macro="">
      <xdr:nvCxnSpPr>
        <xdr:cNvPr id="720" name="直線コネクタ 719"/>
        <xdr:cNvCxnSpPr/>
      </xdr:nvCxnSpPr>
      <xdr:spPr>
        <a:xfrm>
          <a:off x="20434300" y="1371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158750</xdr:rowOff>
    </xdr:from>
    <xdr:to>
      <xdr:col>102</xdr:col>
      <xdr:colOff>165100</xdr:colOff>
      <xdr:row>80</xdr:row>
      <xdr:rowOff>88900</xdr:rowOff>
    </xdr:to>
    <xdr:sp macro="" textlink="">
      <xdr:nvSpPr>
        <xdr:cNvPr id="721" name="楕円 720"/>
        <xdr:cNvSpPr/>
      </xdr:nvSpPr>
      <xdr:spPr>
        <a:xfrm>
          <a:off x="19494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0</xdr:rowOff>
    </xdr:from>
    <xdr:to>
      <xdr:col>107</xdr:col>
      <xdr:colOff>50800</xdr:colOff>
      <xdr:row>80</xdr:row>
      <xdr:rowOff>38100</xdr:rowOff>
    </xdr:to>
    <xdr:cxnSp macro="">
      <xdr:nvCxnSpPr>
        <xdr:cNvPr id="722" name="直線コネクタ 721"/>
        <xdr:cNvCxnSpPr/>
      </xdr:nvCxnSpPr>
      <xdr:spPr>
        <a:xfrm flipV="1">
          <a:off x="19545300" y="1371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158750</xdr:rowOff>
    </xdr:from>
    <xdr:to>
      <xdr:col>98</xdr:col>
      <xdr:colOff>38100</xdr:colOff>
      <xdr:row>80</xdr:row>
      <xdr:rowOff>88900</xdr:rowOff>
    </xdr:to>
    <xdr:sp macro="" textlink="">
      <xdr:nvSpPr>
        <xdr:cNvPr id="723" name="楕円 722"/>
        <xdr:cNvSpPr/>
      </xdr:nvSpPr>
      <xdr:spPr>
        <a:xfrm>
          <a:off x="18605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38100</xdr:rowOff>
    </xdr:from>
    <xdr:to>
      <xdr:col>102</xdr:col>
      <xdr:colOff>114300</xdr:colOff>
      <xdr:row>80</xdr:row>
      <xdr:rowOff>38100</xdr:rowOff>
    </xdr:to>
    <xdr:cxnSp macro="">
      <xdr:nvCxnSpPr>
        <xdr:cNvPr id="724" name="直線コネクタ 723"/>
        <xdr:cNvCxnSpPr/>
      </xdr:nvCxnSpPr>
      <xdr:spPr>
        <a:xfrm>
          <a:off x="18656300" y="1375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25" name="n_1aveValue【児童館】&#10;一人当たり面積"/>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726" name="n_2aveValue【児童館】&#10;一人当たり面積"/>
        <xdr:cNvSpPr txBox="1"/>
      </xdr:nvSpPr>
      <xdr:spPr>
        <a:xfrm>
          <a:off x="20199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156227</xdr:rowOff>
    </xdr:from>
    <xdr:ext cx="469744" cy="259045"/>
    <xdr:sp macro="" textlink="">
      <xdr:nvSpPr>
        <xdr:cNvPr id="727" name="n_3aveValue【児童館】&#10;一人当たり面積"/>
        <xdr:cNvSpPr txBox="1"/>
      </xdr:nvSpPr>
      <xdr:spPr>
        <a:xfrm>
          <a:off x="19310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728" name="n_4aveValue【児童館】&#10;一人当たり面積"/>
        <xdr:cNvSpPr txBox="1"/>
      </xdr:nvSpPr>
      <xdr:spPr>
        <a:xfrm>
          <a:off x="18421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67327</xdr:rowOff>
    </xdr:from>
    <xdr:ext cx="469744" cy="259045"/>
    <xdr:sp macro="" textlink="">
      <xdr:nvSpPr>
        <xdr:cNvPr id="729" name="n_1mainValue【児童館】&#10;一人当たり面積"/>
        <xdr:cNvSpPr txBox="1"/>
      </xdr:nvSpPr>
      <xdr:spPr>
        <a:xfrm>
          <a:off x="210757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67327</xdr:rowOff>
    </xdr:from>
    <xdr:ext cx="469744" cy="259045"/>
    <xdr:sp macro="" textlink="">
      <xdr:nvSpPr>
        <xdr:cNvPr id="730" name="n_2mainValue【児童館】&#10;一人当たり面積"/>
        <xdr:cNvSpPr txBox="1"/>
      </xdr:nvSpPr>
      <xdr:spPr>
        <a:xfrm>
          <a:off x="201994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105427</xdr:rowOff>
    </xdr:from>
    <xdr:ext cx="469744" cy="259045"/>
    <xdr:sp macro="" textlink="">
      <xdr:nvSpPr>
        <xdr:cNvPr id="731" name="n_3mainValue【児童館】&#10;一人当たり面積"/>
        <xdr:cNvSpPr txBox="1"/>
      </xdr:nvSpPr>
      <xdr:spPr>
        <a:xfrm>
          <a:off x="19310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105427</xdr:rowOff>
    </xdr:from>
    <xdr:ext cx="469744" cy="259045"/>
    <xdr:sp macro="" textlink="">
      <xdr:nvSpPr>
        <xdr:cNvPr id="732" name="n_4mainValue【児童館】&#10;一人当たり面積"/>
        <xdr:cNvSpPr txBox="1"/>
      </xdr:nvSpPr>
      <xdr:spPr>
        <a:xfrm>
          <a:off x="18421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757" name="直線コネクタ 756"/>
        <xdr:cNvCxnSpPr/>
      </xdr:nvCxnSpPr>
      <xdr:spPr>
        <a:xfrm flipV="1">
          <a:off x="16318864" y="1727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8"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9" name="直線コネクタ 75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760" name="【公民館】&#10;有形固定資産減価償却率最大値テキスト"/>
        <xdr:cNvSpPr txBox="1"/>
      </xdr:nvSpPr>
      <xdr:spPr>
        <a:xfrm>
          <a:off x="1635760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761" name="直線コネクタ 760"/>
        <xdr:cNvCxnSpPr/>
      </xdr:nvCxnSpPr>
      <xdr:spPr>
        <a:xfrm>
          <a:off x="16230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4463</xdr:rowOff>
    </xdr:from>
    <xdr:ext cx="405111" cy="259045"/>
    <xdr:sp macro="" textlink="">
      <xdr:nvSpPr>
        <xdr:cNvPr id="762" name="【公民館】&#10;有形固定資産減価償却率平均値テキスト"/>
        <xdr:cNvSpPr txBox="1"/>
      </xdr:nvSpPr>
      <xdr:spPr>
        <a:xfrm>
          <a:off x="16357600" y="1766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763" name="フローチャート: 判断 762"/>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64" name="フローチャート: 判断 763"/>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765" name="フローチャート: 判断 764"/>
        <xdr:cNvSpPr/>
      </xdr:nvSpPr>
      <xdr:spPr>
        <a:xfrm>
          <a:off x="14541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766" name="フローチャート: 判断 765"/>
        <xdr:cNvSpPr/>
      </xdr:nvSpPr>
      <xdr:spPr>
        <a:xfrm>
          <a:off x="13652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767" name="フローチャート: 判断 766"/>
        <xdr:cNvSpPr/>
      </xdr:nvSpPr>
      <xdr:spPr>
        <a:xfrm>
          <a:off x="12763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23495</xdr:rowOff>
    </xdr:from>
    <xdr:to>
      <xdr:col>85</xdr:col>
      <xdr:colOff>177800</xdr:colOff>
      <xdr:row>104</xdr:row>
      <xdr:rowOff>125095</xdr:rowOff>
    </xdr:to>
    <xdr:sp macro="" textlink="">
      <xdr:nvSpPr>
        <xdr:cNvPr id="773" name="楕円 772"/>
        <xdr:cNvSpPr/>
      </xdr:nvSpPr>
      <xdr:spPr>
        <a:xfrm>
          <a:off x="162687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1922</xdr:rowOff>
    </xdr:from>
    <xdr:ext cx="405111" cy="259045"/>
    <xdr:sp macro="" textlink="">
      <xdr:nvSpPr>
        <xdr:cNvPr id="774" name="【公民館】&#10;有形固定資産減価償却率該当値テキスト"/>
        <xdr:cNvSpPr txBox="1"/>
      </xdr:nvSpPr>
      <xdr:spPr>
        <a:xfrm>
          <a:off x="16357600"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33020</xdr:rowOff>
    </xdr:from>
    <xdr:to>
      <xdr:col>81</xdr:col>
      <xdr:colOff>101600</xdr:colOff>
      <xdr:row>104</xdr:row>
      <xdr:rowOff>134620</xdr:rowOff>
    </xdr:to>
    <xdr:sp macro="" textlink="">
      <xdr:nvSpPr>
        <xdr:cNvPr id="775" name="楕円 774"/>
        <xdr:cNvSpPr/>
      </xdr:nvSpPr>
      <xdr:spPr>
        <a:xfrm>
          <a:off x="15430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74295</xdr:rowOff>
    </xdr:from>
    <xdr:to>
      <xdr:col>85</xdr:col>
      <xdr:colOff>127000</xdr:colOff>
      <xdr:row>104</xdr:row>
      <xdr:rowOff>83820</xdr:rowOff>
    </xdr:to>
    <xdr:cxnSp macro="">
      <xdr:nvCxnSpPr>
        <xdr:cNvPr id="776" name="直線コネクタ 775"/>
        <xdr:cNvCxnSpPr/>
      </xdr:nvCxnSpPr>
      <xdr:spPr>
        <a:xfrm flipV="1">
          <a:off x="15481300" y="1790509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777" name="楕円 776"/>
        <xdr:cNvSpPr/>
      </xdr:nvSpPr>
      <xdr:spPr>
        <a:xfrm>
          <a:off x="14541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60961</xdr:rowOff>
    </xdr:from>
    <xdr:to>
      <xdr:col>81</xdr:col>
      <xdr:colOff>50800</xdr:colOff>
      <xdr:row>104</xdr:row>
      <xdr:rowOff>83820</xdr:rowOff>
    </xdr:to>
    <xdr:cxnSp macro="">
      <xdr:nvCxnSpPr>
        <xdr:cNvPr id="778" name="直線コネクタ 777"/>
        <xdr:cNvCxnSpPr/>
      </xdr:nvCxnSpPr>
      <xdr:spPr>
        <a:xfrm>
          <a:off x="14592300" y="17891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141605</xdr:rowOff>
    </xdr:from>
    <xdr:to>
      <xdr:col>72</xdr:col>
      <xdr:colOff>38100</xdr:colOff>
      <xdr:row>104</xdr:row>
      <xdr:rowOff>71755</xdr:rowOff>
    </xdr:to>
    <xdr:sp macro="" textlink="">
      <xdr:nvSpPr>
        <xdr:cNvPr id="779" name="楕円 778"/>
        <xdr:cNvSpPr/>
      </xdr:nvSpPr>
      <xdr:spPr>
        <a:xfrm>
          <a:off x="13652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20955</xdr:rowOff>
    </xdr:from>
    <xdr:to>
      <xdr:col>76</xdr:col>
      <xdr:colOff>114300</xdr:colOff>
      <xdr:row>104</xdr:row>
      <xdr:rowOff>60961</xdr:rowOff>
    </xdr:to>
    <xdr:cxnSp macro="">
      <xdr:nvCxnSpPr>
        <xdr:cNvPr id="780" name="直線コネクタ 779"/>
        <xdr:cNvCxnSpPr/>
      </xdr:nvCxnSpPr>
      <xdr:spPr>
        <a:xfrm>
          <a:off x="13703300" y="178517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133986</xdr:rowOff>
    </xdr:from>
    <xdr:to>
      <xdr:col>67</xdr:col>
      <xdr:colOff>101600</xdr:colOff>
      <xdr:row>104</xdr:row>
      <xdr:rowOff>64136</xdr:rowOff>
    </xdr:to>
    <xdr:sp macro="" textlink="">
      <xdr:nvSpPr>
        <xdr:cNvPr id="781" name="楕円 780"/>
        <xdr:cNvSpPr/>
      </xdr:nvSpPr>
      <xdr:spPr>
        <a:xfrm>
          <a:off x="12763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13336</xdr:rowOff>
    </xdr:from>
    <xdr:to>
      <xdr:col>71</xdr:col>
      <xdr:colOff>177800</xdr:colOff>
      <xdr:row>104</xdr:row>
      <xdr:rowOff>20955</xdr:rowOff>
    </xdr:to>
    <xdr:cxnSp macro="">
      <xdr:nvCxnSpPr>
        <xdr:cNvPr id="782" name="直線コネクタ 781"/>
        <xdr:cNvCxnSpPr/>
      </xdr:nvCxnSpPr>
      <xdr:spPr>
        <a:xfrm>
          <a:off x="12814300" y="178441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71138</xdr:rowOff>
    </xdr:from>
    <xdr:ext cx="405111" cy="259045"/>
    <xdr:sp macro="" textlink="">
      <xdr:nvSpPr>
        <xdr:cNvPr id="783" name="n_1aveValue【公民館】&#10;有形固定資産減価償却率"/>
        <xdr:cNvSpPr txBox="1"/>
      </xdr:nvSpPr>
      <xdr:spPr>
        <a:xfrm>
          <a:off x="15266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46372</xdr:rowOff>
    </xdr:from>
    <xdr:ext cx="405111" cy="259045"/>
    <xdr:sp macro="" textlink="">
      <xdr:nvSpPr>
        <xdr:cNvPr id="784" name="n_2aveValue【公民館】&#10;有形固定資産減価償却率"/>
        <xdr:cNvSpPr txBox="1"/>
      </xdr:nvSpPr>
      <xdr:spPr>
        <a:xfrm>
          <a:off x="14389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17797</xdr:rowOff>
    </xdr:from>
    <xdr:ext cx="405111" cy="259045"/>
    <xdr:sp macro="" textlink="">
      <xdr:nvSpPr>
        <xdr:cNvPr id="785" name="n_3aveValue【公民館】&#10;有形固定資産減価償却率"/>
        <xdr:cNvSpPr txBox="1"/>
      </xdr:nvSpPr>
      <xdr:spPr>
        <a:xfrm>
          <a:off x="13500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156863</xdr:rowOff>
    </xdr:from>
    <xdr:ext cx="405111" cy="259045"/>
    <xdr:sp macro="" textlink="">
      <xdr:nvSpPr>
        <xdr:cNvPr id="786" name="n_4aveValue【公民館】&#10;有形固定資産減価償却率"/>
        <xdr:cNvSpPr txBox="1"/>
      </xdr:nvSpPr>
      <xdr:spPr>
        <a:xfrm>
          <a:off x="12611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125747</xdr:rowOff>
    </xdr:from>
    <xdr:ext cx="405111" cy="259045"/>
    <xdr:sp macro="" textlink="">
      <xdr:nvSpPr>
        <xdr:cNvPr id="787" name="n_1mainValue【公民館】&#10;有形固定資産減価償却率"/>
        <xdr:cNvSpPr txBox="1"/>
      </xdr:nvSpPr>
      <xdr:spPr>
        <a:xfrm>
          <a:off x="152660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102888</xdr:rowOff>
    </xdr:from>
    <xdr:ext cx="405111" cy="259045"/>
    <xdr:sp macro="" textlink="">
      <xdr:nvSpPr>
        <xdr:cNvPr id="788" name="n_2mainValue【公民館】&#10;有形固定資産減価償却率"/>
        <xdr:cNvSpPr txBox="1"/>
      </xdr:nvSpPr>
      <xdr:spPr>
        <a:xfrm>
          <a:off x="14389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62882</xdr:rowOff>
    </xdr:from>
    <xdr:ext cx="405111" cy="259045"/>
    <xdr:sp macro="" textlink="">
      <xdr:nvSpPr>
        <xdr:cNvPr id="789" name="n_3mainValue【公民館】&#10;有形固定資産減価償却率"/>
        <xdr:cNvSpPr txBox="1"/>
      </xdr:nvSpPr>
      <xdr:spPr>
        <a:xfrm>
          <a:off x="13500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55263</xdr:rowOff>
    </xdr:from>
    <xdr:ext cx="405111" cy="259045"/>
    <xdr:sp macro="" textlink="">
      <xdr:nvSpPr>
        <xdr:cNvPr id="790" name="n_4mainValue【公民館】&#10;有形固定資産減価償却率"/>
        <xdr:cNvSpPr txBox="1"/>
      </xdr:nvSpPr>
      <xdr:spPr>
        <a:xfrm>
          <a:off x="12611744" y="1788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814" name="直線コネクタ 813"/>
        <xdr:cNvCxnSpPr/>
      </xdr:nvCxnSpPr>
      <xdr:spPr>
        <a:xfrm flipV="1">
          <a:off x="22160864" y="17320261"/>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5" name="【公民館】&#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6" name="直線コネクタ 815"/>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17" name="【公民館】&#10;一人当たり面積最大値テキスト"/>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18" name="直線コネクタ 817"/>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xdr:rowOff>
    </xdr:from>
    <xdr:ext cx="469744" cy="259045"/>
    <xdr:sp macro="" textlink="">
      <xdr:nvSpPr>
        <xdr:cNvPr id="819" name="【公民館】&#10;一人当たり面積平均値テキスト"/>
        <xdr:cNvSpPr txBox="1"/>
      </xdr:nvSpPr>
      <xdr:spPr>
        <a:xfrm>
          <a:off x="221996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20" name="フローチャート: 判断 819"/>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1" name="フローチャート: 判断 820"/>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822" name="フローチャート: 判断 821"/>
        <xdr:cNvSpPr/>
      </xdr:nvSpPr>
      <xdr:spPr>
        <a:xfrm>
          <a:off x="20383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23" name="フローチャート: 判断 822"/>
        <xdr:cNvSpPr/>
      </xdr:nvSpPr>
      <xdr:spPr>
        <a:xfrm>
          <a:off x="19494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4" name="フローチャート: 判断 823"/>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830" name="楕円 829"/>
        <xdr:cNvSpPr/>
      </xdr:nvSpPr>
      <xdr:spPr>
        <a:xfrm>
          <a:off x="22110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162577</xdr:rowOff>
    </xdr:from>
    <xdr:ext cx="469744" cy="259045"/>
    <xdr:sp macro="" textlink="">
      <xdr:nvSpPr>
        <xdr:cNvPr id="831" name="【公民館】&#10;一人当たり面積該当値テキスト"/>
        <xdr:cNvSpPr txBox="1"/>
      </xdr:nvSpPr>
      <xdr:spPr>
        <a:xfrm>
          <a:off x="22199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90170</xdr:rowOff>
    </xdr:from>
    <xdr:to>
      <xdr:col>112</xdr:col>
      <xdr:colOff>38100</xdr:colOff>
      <xdr:row>106</xdr:row>
      <xdr:rowOff>20320</xdr:rowOff>
    </xdr:to>
    <xdr:sp macro="" textlink="">
      <xdr:nvSpPr>
        <xdr:cNvPr id="832" name="楕円 831"/>
        <xdr:cNvSpPr/>
      </xdr:nvSpPr>
      <xdr:spPr>
        <a:xfrm>
          <a:off x="21272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140970</xdr:rowOff>
    </xdr:to>
    <xdr:cxnSp macro="">
      <xdr:nvCxnSpPr>
        <xdr:cNvPr id="833" name="直線コネクタ 832"/>
        <xdr:cNvCxnSpPr/>
      </xdr:nvCxnSpPr>
      <xdr:spPr>
        <a:xfrm flipV="1">
          <a:off x="21323300" y="180213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63500</xdr:rowOff>
    </xdr:from>
    <xdr:to>
      <xdr:col>107</xdr:col>
      <xdr:colOff>101600</xdr:colOff>
      <xdr:row>104</xdr:row>
      <xdr:rowOff>165100</xdr:rowOff>
    </xdr:to>
    <xdr:sp macro="" textlink="">
      <xdr:nvSpPr>
        <xdr:cNvPr id="834" name="楕円 833"/>
        <xdr:cNvSpPr/>
      </xdr:nvSpPr>
      <xdr:spPr>
        <a:xfrm>
          <a:off x="20383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114300</xdr:rowOff>
    </xdr:from>
    <xdr:to>
      <xdr:col>111</xdr:col>
      <xdr:colOff>177800</xdr:colOff>
      <xdr:row>105</xdr:row>
      <xdr:rowOff>140970</xdr:rowOff>
    </xdr:to>
    <xdr:cxnSp macro="">
      <xdr:nvCxnSpPr>
        <xdr:cNvPr id="835" name="直線コネクタ 834"/>
        <xdr:cNvCxnSpPr/>
      </xdr:nvCxnSpPr>
      <xdr:spPr>
        <a:xfrm>
          <a:off x="20434300" y="179451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71120</xdr:rowOff>
    </xdr:from>
    <xdr:to>
      <xdr:col>102</xdr:col>
      <xdr:colOff>165100</xdr:colOff>
      <xdr:row>105</xdr:row>
      <xdr:rowOff>1270</xdr:rowOff>
    </xdr:to>
    <xdr:sp macro="" textlink="">
      <xdr:nvSpPr>
        <xdr:cNvPr id="836" name="楕円 835"/>
        <xdr:cNvSpPr/>
      </xdr:nvSpPr>
      <xdr:spPr>
        <a:xfrm>
          <a:off x="19494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114300</xdr:rowOff>
    </xdr:from>
    <xdr:to>
      <xdr:col>107</xdr:col>
      <xdr:colOff>50800</xdr:colOff>
      <xdr:row>104</xdr:row>
      <xdr:rowOff>121920</xdr:rowOff>
    </xdr:to>
    <xdr:cxnSp macro="">
      <xdr:nvCxnSpPr>
        <xdr:cNvPr id="837" name="直線コネクタ 836"/>
        <xdr:cNvCxnSpPr/>
      </xdr:nvCxnSpPr>
      <xdr:spPr>
        <a:xfrm flipV="1">
          <a:off x="19545300" y="17945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78739</xdr:rowOff>
    </xdr:from>
    <xdr:to>
      <xdr:col>98</xdr:col>
      <xdr:colOff>38100</xdr:colOff>
      <xdr:row>105</xdr:row>
      <xdr:rowOff>8889</xdr:rowOff>
    </xdr:to>
    <xdr:sp macro="" textlink="">
      <xdr:nvSpPr>
        <xdr:cNvPr id="838" name="楕円 837"/>
        <xdr:cNvSpPr/>
      </xdr:nvSpPr>
      <xdr:spPr>
        <a:xfrm>
          <a:off x="18605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121920</xdr:rowOff>
    </xdr:from>
    <xdr:to>
      <xdr:col>102</xdr:col>
      <xdr:colOff>114300</xdr:colOff>
      <xdr:row>104</xdr:row>
      <xdr:rowOff>129539</xdr:rowOff>
    </xdr:to>
    <xdr:cxnSp macro="">
      <xdr:nvCxnSpPr>
        <xdr:cNvPr id="839" name="直線コネクタ 838"/>
        <xdr:cNvCxnSpPr/>
      </xdr:nvCxnSpPr>
      <xdr:spPr>
        <a:xfrm flipV="1">
          <a:off x="18656300" y="179527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840" name="n_1aveValue【公民館】&#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121938</xdr:rowOff>
    </xdr:from>
    <xdr:ext cx="469744" cy="259045"/>
    <xdr:sp macro="" textlink="">
      <xdr:nvSpPr>
        <xdr:cNvPr id="841" name="n_2aveValue【公民館】&#10;一人当たり面積"/>
        <xdr:cNvSpPr txBox="1"/>
      </xdr:nvSpPr>
      <xdr:spPr>
        <a:xfrm>
          <a:off x="20199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76216</xdr:rowOff>
    </xdr:from>
    <xdr:ext cx="469744" cy="259045"/>
    <xdr:sp macro="" textlink="">
      <xdr:nvSpPr>
        <xdr:cNvPr id="842" name="n_3aveValue【公民館】&#10;一人当たり面積"/>
        <xdr:cNvSpPr txBox="1"/>
      </xdr:nvSpPr>
      <xdr:spPr>
        <a:xfrm>
          <a:off x="193104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843" name="n_4aveValue【公民館】&#10;一人当たり面積"/>
        <xdr:cNvSpPr txBox="1"/>
      </xdr:nvSpPr>
      <xdr:spPr>
        <a:xfrm>
          <a:off x="18421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11447</xdr:rowOff>
    </xdr:from>
    <xdr:ext cx="469744" cy="259045"/>
    <xdr:sp macro="" textlink="">
      <xdr:nvSpPr>
        <xdr:cNvPr id="844" name="n_1mainValue【公民館】&#10;一人当たり面積"/>
        <xdr:cNvSpPr txBox="1"/>
      </xdr:nvSpPr>
      <xdr:spPr>
        <a:xfrm>
          <a:off x="21075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10177</xdr:rowOff>
    </xdr:from>
    <xdr:ext cx="469744" cy="259045"/>
    <xdr:sp macro="" textlink="">
      <xdr:nvSpPr>
        <xdr:cNvPr id="845" name="n_2mainValue【公民館】&#10;一人当たり面積"/>
        <xdr:cNvSpPr txBox="1"/>
      </xdr:nvSpPr>
      <xdr:spPr>
        <a:xfrm>
          <a:off x="2019942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17797</xdr:rowOff>
    </xdr:from>
    <xdr:ext cx="469744" cy="259045"/>
    <xdr:sp macro="" textlink="">
      <xdr:nvSpPr>
        <xdr:cNvPr id="846" name="n_3mainValue【公民館】&#10;一人当たり面積"/>
        <xdr:cNvSpPr txBox="1"/>
      </xdr:nvSpPr>
      <xdr:spPr>
        <a:xfrm>
          <a:off x="19310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25416</xdr:rowOff>
    </xdr:from>
    <xdr:ext cx="469744" cy="259045"/>
    <xdr:sp macro="" textlink="">
      <xdr:nvSpPr>
        <xdr:cNvPr id="847" name="n_4mainValue【公民館】&#10;一人当たり面積"/>
        <xdr:cNvSpPr txBox="1"/>
      </xdr:nvSpPr>
      <xdr:spPr>
        <a:xfrm>
          <a:off x="18421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梁・トンネル、公営住宅、学校施設については、中越大震災による災害復旧事業や新市建設計画に基づく整備事業等により規模の大きな資産が増えたことで、有形固定資産減価償却率は類似団体内平均値と比べて低い傾向にある。</a:t>
          </a:r>
        </a:p>
        <a:p>
          <a:r>
            <a:rPr kumimoji="1" lang="ja-JP" altLang="en-US" sz="1300">
              <a:latin typeface="ＭＳ Ｐゴシック" panose="020B0600070205080204" pitchFamily="50" charset="-128"/>
              <a:ea typeface="ＭＳ Ｐゴシック" panose="020B0600070205080204" pitchFamily="50" charset="-128"/>
            </a:rPr>
            <a:t>　原則として今後も機能を維持するが、施設の利用状況等に応じて、施設の適正化に取り組む。</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有形固定資産減価償却率は類似団体内平均値と比べて低い傾向にある。原則として今後も機能を維持するが、よりよい保育環境の整備を図るため、民営化等を進めている。</a:t>
          </a:r>
        </a:p>
        <a:p>
          <a:r>
            <a:rPr kumimoji="1" lang="ja-JP" altLang="en-US" sz="1300">
              <a:latin typeface="ＭＳ Ｐゴシック" panose="020B0600070205080204" pitchFamily="50" charset="-128"/>
              <a:ea typeface="ＭＳ Ｐゴシック" panose="020B0600070205080204" pitchFamily="50" charset="-128"/>
            </a:rPr>
            <a:t>・児童館については、有形固定資産減価償却率は類似団体内平均の近似値である。原則として今後も機能を維持するが、児童館単独の施設については他の施設との複合化等を検討する。</a:t>
          </a:r>
        </a:p>
        <a:p>
          <a:r>
            <a:rPr kumimoji="1" lang="ja-JP" altLang="en-US" sz="1300">
              <a:latin typeface="ＭＳ Ｐゴシック" panose="020B0600070205080204" pitchFamily="50" charset="-128"/>
              <a:ea typeface="ＭＳ Ｐゴシック" panose="020B0600070205080204" pitchFamily="50" charset="-128"/>
            </a:rPr>
            <a:t>・公民館については、有形固定資産減価償却率が類似団体内平均と近似値である。コミュニティセンターを開設した地域については、地区公民館・分館を廃止し、コミュニティセンターへの移行又は施設の廃止を進め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258,205
255,558
891.05
143,493,732
137,147,703
4,984,979
71,575,783
154,211,209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xdr:cNvCxnSpPr/>
      </xdr:nvCxnSpPr>
      <xdr:spPr>
        <a:xfrm flipV="1">
          <a:off x="4634865" y="560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106697</xdr:rowOff>
    </xdr:from>
    <xdr:ext cx="405111" cy="259045"/>
    <xdr:sp macro="" textlink="">
      <xdr:nvSpPr>
        <xdr:cNvPr id="62" name="【図書館】&#10;有形固定資産減価償却率平均値テキスト"/>
        <xdr:cNvSpPr txBox="1"/>
      </xdr:nvSpPr>
      <xdr:spPr>
        <a:xfrm>
          <a:off x="4673600" y="627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xdr:cNvSpPr/>
      </xdr:nvSpPr>
      <xdr:spPr>
        <a:xfrm>
          <a:off x="4584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xdr:cNvSpPr/>
      </xdr:nvSpPr>
      <xdr:spPr>
        <a:xfrm>
          <a:off x="3746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xdr:cNvSpPr/>
      </xdr:nvSpPr>
      <xdr:spPr>
        <a:xfrm>
          <a:off x="2857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xdr:cNvSpPr/>
      </xdr:nvSpPr>
      <xdr:spPr>
        <a:xfrm>
          <a:off x="1079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109220</xdr:rowOff>
    </xdr:from>
    <xdr:to>
      <xdr:col>24</xdr:col>
      <xdr:colOff>114300</xdr:colOff>
      <xdr:row>37</xdr:row>
      <xdr:rowOff>39370</xdr:rowOff>
    </xdr:to>
    <xdr:sp macro="" textlink="">
      <xdr:nvSpPr>
        <xdr:cNvPr id="73" name="楕円 72"/>
        <xdr:cNvSpPr/>
      </xdr:nvSpPr>
      <xdr:spPr>
        <a:xfrm>
          <a:off x="45847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132097</xdr:rowOff>
    </xdr:from>
    <xdr:ext cx="405111" cy="259045"/>
    <xdr:sp macro="" textlink="">
      <xdr:nvSpPr>
        <xdr:cNvPr id="74" name="【図書館】&#10;有形固定資産減価償却率該当値テキスト"/>
        <xdr:cNvSpPr txBox="1"/>
      </xdr:nvSpPr>
      <xdr:spPr>
        <a:xfrm>
          <a:off x="4673600"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109220</xdr:rowOff>
    </xdr:from>
    <xdr:to>
      <xdr:col>20</xdr:col>
      <xdr:colOff>38100</xdr:colOff>
      <xdr:row>37</xdr:row>
      <xdr:rowOff>39370</xdr:rowOff>
    </xdr:to>
    <xdr:sp macro="" textlink="">
      <xdr:nvSpPr>
        <xdr:cNvPr id="75" name="楕円 74"/>
        <xdr:cNvSpPr/>
      </xdr:nvSpPr>
      <xdr:spPr>
        <a:xfrm>
          <a:off x="3746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160020</xdr:rowOff>
    </xdr:from>
    <xdr:to>
      <xdr:col>24</xdr:col>
      <xdr:colOff>63500</xdr:colOff>
      <xdr:row>36</xdr:row>
      <xdr:rowOff>160020</xdr:rowOff>
    </xdr:to>
    <xdr:cxnSp macro="">
      <xdr:nvCxnSpPr>
        <xdr:cNvPr id="76" name="直線コネクタ 75"/>
        <xdr:cNvCxnSpPr/>
      </xdr:nvCxnSpPr>
      <xdr:spPr>
        <a:xfrm>
          <a:off x="3797300" y="6332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90170</xdr:rowOff>
    </xdr:from>
    <xdr:to>
      <xdr:col>15</xdr:col>
      <xdr:colOff>101600</xdr:colOff>
      <xdr:row>38</xdr:row>
      <xdr:rowOff>20320</xdr:rowOff>
    </xdr:to>
    <xdr:sp macro="" textlink="">
      <xdr:nvSpPr>
        <xdr:cNvPr id="77" name="楕円 76"/>
        <xdr:cNvSpPr/>
      </xdr:nvSpPr>
      <xdr:spPr>
        <a:xfrm>
          <a:off x="2857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160020</xdr:rowOff>
    </xdr:from>
    <xdr:to>
      <xdr:col>19</xdr:col>
      <xdr:colOff>177800</xdr:colOff>
      <xdr:row>37</xdr:row>
      <xdr:rowOff>140970</xdr:rowOff>
    </xdr:to>
    <xdr:cxnSp macro="">
      <xdr:nvCxnSpPr>
        <xdr:cNvPr id="78" name="直線コネクタ 77"/>
        <xdr:cNvCxnSpPr/>
      </xdr:nvCxnSpPr>
      <xdr:spPr>
        <a:xfrm flipV="1">
          <a:off x="2908300" y="63322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82550</xdr:rowOff>
    </xdr:from>
    <xdr:to>
      <xdr:col>10</xdr:col>
      <xdr:colOff>165100</xdr:colOff>
      <xdr:row>37</xdr:row>
      <xdr:rowOff>12700</xdr:rowOff>
    </xdr:to>
    <xdr:sp macro="" textlink="">
      <xdr:nvSpPr>
        <xdr:cNvPr id="79" name="楕円 78"/>
        <xdr:cNvSpPr/>
      </xdr:nvSpPr>
      <xdr:spPr>
        <a:xfrm>
          <a:off x="1968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133350</xdr:rowOff>
    </xdr:from>
    <xdr:to>
      <xdr:col>15</xdr:col>
      <xdr:colOff>50800</xdr:colOff>
      <xdr:row>37</xdr:row>
      <xdr:rowOff>140970</xdr:rowOff>
    </xdr:to>
    <xdr:cxnSp macro="">
      <xdr:nvCxnSpPr>
        <xdr:cNvPr id="80" name="直線コネクタ 79"/>
        <xdr:cNvCxnSpPr/>
      </xdr:nvCxnSpPr>
      <xdr:spPr>
        <a:xfrm>
          <a:off x="2019300" y="630555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52070</xdr:rowOff>
    </xdr:from>
    <xdr:to>
      <xdr:col>6</xdr:col>
      <xdr:colOff>38100</xdr:colOff>
      <xdr:row>37</xdr:row>
      <xdr:rowOff>153670</xdr:rowOff>
    </xdr:to>
    <xdr:sp macro="" textlink="">
      <xdr:nvSpPr>
        <xdr:cNvPr id="81" name="楕円 80"/>
        <xdr:cNvSpPr/>
      </xdr:nvSpPr>
      <xdr:spPr>
        <a:xfrm>
          <a:off x="1079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133350</xdr:rowOff>
    </xdr:from>
    <xdr:to>
      <xdr:col>10</xdr:col>
      <xdr:colOff>114300</xdr:colOff>
      <xdr:row>37</xdr:row>
      <xdr:rowOff>102870</xdr:rowOff>
    </xdr:to>
    <xdr:cxnSp macro="">
      <xdr:nvCxnSpPr>
        <xdr:cNvPr id="82" name="直線コネクタ 81"/>
        <xdr:cNvCxnSpPr/>
      </xdr:nvCxnSpPr>
      <xdr:spPr>
        <a:xfrm flipV="1">
          <a:off x="1130300" y="630555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53357</xdr:rowOff>
    </xdr:from>
    <xdr:ext cx="405111" cy="259045"/>
    <xdr:sp macro="" textlink="">
      <xdr:nvSpPr>
        <xdr:cNvPr id="83" name="n_1aveValue【図書館】&#10;有形固定資産減価償却率"/>
        <xdr:cNvSpPr txBox="1"/>
      </xdr:nvSpPr>
      <xdr:spPr>
        <a:xfrm>
          <a:off x="35820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4" name="n_2aveValue【図書館】&#10;有形固定資産減価償却率"/>
        <xdr:cNvSpPr txBox="1"/>
      </xdr:nvSpPr>
      <xdr:spPr>
        <a:xfrm>
          <a:off x="2705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86" name="n_4aveValue【図書館】&#10;有形固定資産減価償却率"/>
        <xdr:cNvSpPr txBox="1"/>
      </xdr:nvSpPr>
      <xdr:spPr>
        <a:xfrm>
          <a:off x="927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55897</xdr:rowOff>
    </xdr:from>
    <xdr:ext cx="405111" cy="259045"/>
    <xdr:sp macro="" textlink="">
      <xdr:nvSpPr>
        <xdr:cNvPr id="87" name="n_1mainValue【図書館】&#10;有形固定資産減価償却率"/>
        <xdr:cNvSpPr txBox="1"/>
      </xdr:nvSpPr>
      <xdr:spPr>
        <a:xfrm>
          <a:off x="35820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11447</xdr:rowOff>
    </xdr:from>
    <xdr:ext cx="405111" cy="259045"/>
    <xdr:sp macro="" textlink="">
      <xdr:nvSpPr>
        <xdr:cNvPr id="88" name="n_2mainValue【図書館】&#10;有形固定資産減価償却率"/>
        <xdr:cNvSpPr txBox="1"/>
      </xdr:nvSpPr>
      <xdr:spPr>
        <a:xfrm>
          <a:off x="2705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3827</xdr:rowOff>
    </xdr:from>
    <xdr:ext cx="405111" cy="259045"/>
    <xdr:sp macro="" textlink="">
      <xdr:nvSpPr>
        <xdr:cNvPr id="89" name="n_3mainValue【図書館】&#10;有形固定資産減価償却率"/>
        <xdr:cNvSpPr txBox="1"/>
      </xdr:nvSpPr>
      <xdr:spPr>
        <a:xfrm>
          <a:off x="1816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144797</xdr:rowOff>
    </xdr:from>
    <xdr:ext cx="405111" cy="259045"/>
    <xdr:sp macro="" textlink="">
      <xdr:nvSpPr>
        <xdr:cNvPr id="90" name="n_4mainValue【図書館】&#10;有形固定資産減価償却率"/>
        <xdr:cNvSpPr txBox="1"/>
      </xdr:nvSpPr>
      <xdr:spPr>
        <a:xfrm>
          <a:off x="927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7" name="【図書館】&#10;一人当たり面積平均値テキスト"/>
        <xdr:cNvSpPr txBox="1"/>
      </xdr:nvSpPr>
      <xdr:spPr>
        <a:xfrm>
          <a:off x="10515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xdr:cNvSpPr/>
      </xdr:nvSpPr>
      <xdr:spPr>
        <a:xfrm>
          <a:off x="692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2540</xdr:rowOff>
    </xdr:from>
    <xdr:to>
      <xdr:col>55</xdr:col>
      <xdr:colOff>50800</xdr:colOff>
      <xdr:row>36</xdr:row>
      <xdr:rowOff>104140</xdr:rowOff>
    </xdr:to>
    <xdr:sp macro="" textlink="">
      <xdr:nvSpPr>
        <xdr:cNvPr id="128" name="楕円 127"/>
        <xdr:cNvSpPr/>
      </xdr:nvSpPr>
      <xdr:spPr>
        <a:xfrm>
          <a:off x="10426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25417</xdr:rowOff>
    </xdr:from>
    <xdr:ext cx="469744" cy="259045"/>
    <xdr:sp macro="" textlink="">
      <xdr:nvSpPr>
        <xdr:cNvPr id="129" name="【図書館】&#10;一人当たり面積該当値テキスト"/>
        <xdr:cNvSpPr txBox="1"/>
      </xdr:nvSpPr>
      <xdr:spPr>
        <a:xfrm>
          <a:off x="10515600" y="60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2540</xdr:rowOff>
    </xdr:from>
    <xdr:to>
      <xdr:col>50</xdr:col>
      <xdr:colOff>165100</xdr:colOff>
      <xdr:row>36</xdr:row>
      <xdr:rowOff>104140</xdr:rowOff>
    </xdr:to>
    <xdr:sp macro="" textlink="">
      <xdr:nvSpPr>
        <xdr:cNvPr id="130" name="楕円 129"/>
        <xdr:cNvSpPr/>
      </xdr:nvSpPr>
      <xdr:spPr>
        <a:xfrm>
          <a:off x="9588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53340</xdr:rowOff>
    </xdr:from>
    <xdr:to>
      <xdr:col>55</xdr:col>
      <xdr:colOff>0</xdr:colOff>
      <xdr:row>36</xdr:row>
      <xdr:rowOff>53340</xdr:rowOff>
    </xdr:to>
    <xdr:cxnSp macro="">
      <xdr:nvCxnSpPr>
        <xdr:cNvPr id="131" name="直線コネクタ 130"/>
        <xdr:cNvCxnSpPr/>
      </xdr:nvCxnSpPr>
      <xdr:spPr>
        <a:xfrm>
          <a:off x="9639300" y="6225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162560</xdr:rowOff>
    </xdr:from>
    <xdr:to>
      <xdr:col>46</xdr:col>
      <xdr:colOff>38100</xdr:colOff>
      <xdr:row>37</xdr:row>
      <xdr:rowOff>92710</xdr:rowOff>
    </xdr:to>
    <xdr:sp macro="" textlink="">
      <xdr:nvSpPr>
        <xdr:cNvPr id="132" name="楕円 131"/>
        <xdr:cNvSpPr/>
      </xdr:nvSpPr>
      <xdr:spPr>
        <a:xfrm>
          <a:off x="869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53340</xdr:rowOff>
    </xdr:from>
    <xdr:to>
      <xdr:col>50</xdr:col>
      <xdr:colOff>114300</xdr:colOff>
      <xdr:row>37</xdr:row>
      <xdr:rowOff>41910</xdr:rowOff>
    </xdr:to>
    <xdr:cxnSp macro="">
      <xdr:nvCxnSpPr>
        <xdr:cNvPr id="133" name="直線コネクタ 132"/>
        <xdr:cNvCxnSpPr/>
      </xdr:nvCxnSpPr>
      <xdr:spPr>
        <a:xfrm flipV="1">
          <a:off x="8750300" y="62255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162560</xdr:rowOff>
    </xdr:from>
    <xdr:to>
      <xdr:col>41</xdr:col>
      <xdr:colOff>101600</xdr:colOff>
      <xdr:row>37</xdr:row>
      <xdr:rowOff>92710</xdr:rowOff>
    </xdr:to>
    <xdr:sp macro="" textlink="">
      <xdr:nvSpPr>
        <xdr:cNvPr id="134" name="楕円 133"/>
        <xdr:cNvSpPr/>
      </xdr:nvSpPr>
      <xdr:spPr>
        <a:xfrm>
          <a:off x="781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41910</xdr:rowOff>
    </xdr:from>
    <xdr:to>
      <xdr:col>45</xdr:col>
      <xdr:colOff>177800</xdr:colOff>
      <xdr:row>37</xdr:row>
      <xdr:rowOff>41910</xdr:rowOff>
    </xdr:to>
    <xdr:cxnSp macro="">
      <xdr:nvCxnSpPr>
        <xdr:cNvPr id="135" name="直線コネクタ 134"/>
        <xdr:cNvCxnSpPr/>
      </xdr:nvCxnSpPr>
      <xdr:spPr>
        <a:xfrm>
          <a:off x="7861300" y="6385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162560</xdr:rowOff>
    </xdr:from>
    <xdr:to>
      <xdr:col>36</xdr:col>
      <xdr:colOff>165100</xdr:colOff>
      <xdr:row>37</xdr:row>
      <xdr:rowOff>92710</xdr:rowOff>
    </xdr:to>
    <xdr:sp macro="" textlink="">
      <xdr:nvSpPr>
        <xdr:cNvPr id="136" name="楕円 135"/>
        <xdr:cNvSpPr/>
      </xdr:nvSpPr>
      <xdr:spPr>
        <a:xfrm>
          <a:off x="692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41910</xdr:rowOff>
    </xdr:from>
    <xdr:to>
      <xdr:col>41</xdr:col>
      <xdr:colOff>50800</xdr:colOff>
      <xdr:row>37</xdr:row>
      <xdr:rowOff>41910</xdr:rowOff>
    </xdr:to>
    <xdr:cxnSp macro="">
      <xdr:nvCxnSpPr>
        <xdr:cNvPr id="137" name="直線コネクタ 136"/>
        <xdr:cNvCxnSpPr/>
      </xdr:nvCxnSpPr>
      <xdr:spPr>
        <a:xfrm>
          <a:off x="6972300" y="6385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38" name="n_1aveValue【図書館】&#10;一人当たり面積"/>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39" name="n_2aveValue【図書館】&#10;一人当たり面積"/>
        <xdr:cNvSpPr txBox="1"/>
      </xdr:nvSpPr>
      <xdr:spPr>
        <a:xfrm>
          <a:off x="8515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40" name="n_3aveValue【図書館】&#10;一人当たり面積"/>
        <xdr:cNvSpPr txBox="1"/>
      </xdr:nvSpPr>
      <xdr:spPr>
        <a:xfrm>
          <a:off x="7626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26687</xdr:rowOff>
    </xdr:from>
    <xdr:ext cx="469744" cy="259045"/>
    <xdr:sp macro="" textlink="">
      <xdr:nvSpPr>
        <xdr:cNvPr id="141" name="n_4aveValue【図書館】&#10;一人当たり面積"/>
        <xdr:cNvSpPr txBox="1"/>
      </xdr:nvSpPr>
      <xdr:spPr>
        <a:xfrm>
          <a:off x="67374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120667</xdr:rowOff>
    </xdr:from>
    <xdr:ext cx="469744" cy="259045"/>
    <xdr:sp macro="" textlink="">
      <xdr:nvSpPr>
        <xdr:cNvPr id="142" name="n_1mainValue【図書館】&#10;一人当たり面積"/>
        <xdr:cNvSpPr txBox="1"/>
      </xdr:nvSpPr>
      <xdr:spPr>
        <a:xfrm>
          <a:off x="93917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109237</xdr:rowOff>
    </xdr:from>
    <xdr:ext cx="469744" cy="259045"/>
    <xdr:sp macro="" textlink="">
      <xdr:nvSpPr>
        <xdr:cNvPr id="143" name="n_2mainValue【図書館】&#10;一人当たり面積"/>
        <xdr:cNvSpPr txBox="1"/>
      </xdr:nvSpPr>
      <xdr:spPr>
        <a:xfrm>
          <a:off x="8515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109237</xdr:rowOff>
    </xdr:from>
    <xdr:ext cx="469744" cy="259045"/>
    <xdr:sp macro="" textlink="">
      <xdr:nvSpPr>
        <xdr:cNvPr id="144" name="n_3mainValue【図書館】&#10;一人当たり面積"/>
        <xdr:cNvSpPr txBox="1"/>
      </xdr:nvSpPr>
      <xdr:spPr>
        <a:xfrm>
          <a:off x="7626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109237</xdr:rowOff>
    </xdr:from>
    <xdr:ext cx="469744" cy="259045"/>
    <xdr:sp macro="" textlink="">
      <xdr:nvSpPr>
        <xdr:cNvPr id="145" name="n_4mainValue【図書館】&#10;一人当たり面積"/>
        <xdr:cNvSpPr txBox="1"/>
      </xdr:nvSpPr>
      <xdr:spPr>
        <a:xfrm>
          <a:off x="6737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xdr:cNvCxnSpPr/>
      </xdr:nvCxnSpPr>
      <xdr:spPr>
        <a:xfrm flipV="1">
          <a:off x="4634865" y="961948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73" name="【体育館・プール】&#10;有形固定資産減価償却率平均値テキスト"/>
        <xdr:cNvSpPr txBox="1"/>
      </xdr:nvSpPr>
      <xdr:spPr>
        <a:xfrm>
          <a:off x="4673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xdr:cNvSpPr/>
      </xdr:nvSpPr>
      <xdr:spPr>
        <a:xfrm>
          <a:off x="3746500" y="1035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xdr:cNvSpPr/>
      </xdr:nvSpPr>
      <xdr:spPr>
        <a:xfrm>
          <a:off x="28575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xdr:cNvSpPr/>
      </xdr:nvSpPr>
      <xdr:spPr>
        <a:xfrm>
          <a:off x="107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84" name="楕円 183"/>
        <xdr:cNvSpPr/>
      </xdr:nvSpPr>
      <xdr:spPr>
        <a:xfrm>
          <a:off x="4584700" y="102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159529</xdr:rowOff>
    </xdr:from>
    <xdr:ext cx="405111" cy="259045"/>
    <xdr:sp macro="" textlink="">
      <xdr:nvSpPr>
        <xdr:cNvPr id="185" name="【体育館・プール】&#10;有形固定資産減価償却率該当値テキスト"/>
        <xdr:cNvSpPr txBox="1"/>
      </xdr:nvSpPr>
      <xdr:spPr>
        <a:xfrm>
          <a:off x="4673600" y="10103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134366</xdr:rowOff>
    </xdr:from>
    <xdr:to>
      <xdr:col>20</xdr:col>
      <xdr:colOff>38100</xdr:colOff>
      <xdr:row>60</xdr:row>
      <xdr:rowOff>64516</xdr:rowOff>
    </xdr:to>
    <xdr:sp macro="" textlink="">
      <xdr:nvSpPr>
        <xdr:cNvPr id="186" name="楕円 185"/>
        <xdr:cNvSpPr/>
      </xdr:nvSpPr>
      <xdr:spPr>
        <a:xfrm>
          <a:off x="37465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13716</xdr:rowOff>
    </xdr:from>
    <xdr:to>
      <xdr:col>24</xdr:col>
      <xdr:colOff>63500</xdr:colOff>
      <xdr:row>60</xdr:row>
      <xdr:rowOff>16002</xdr:rowOff>
    </xdr:to>
    <xdr:cxnSp macro="">
      <xdr:nvCxnSpPr>
        <xdr:cNvPr id="187" name="直線コネクタ 186"/>
        <xdr:cNvCxnSpPr/>
      </xdr:nvCxnSpPr>
      <xdr:spPr>
        <a:xfrm>
          <a:off x="3797300" y="1030071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15494</xdr:rowOff>
    </xdr:from>
    <xdr:to>
      <xdr:col>15</xdr:col>
      <xdr:colOff>101600</xdr:colOff>
      <xdr:row>61</xdr:row>
      <xdr:rowOff>117094</xdr:rowOff>
    </xdr:to>
    <xdr:sp macro="" textlink="">
      <xdr:nvSpPr>
        <xdr:cNvPr id="188" name="楕円 187"/>
        <xdr:cNvSpPr/>
      </xdr:nvSpPr>
      <xdr:spPr>
        <a:xfrm>
          <a:off x="2857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13716</xdr:rowOff>
    </xdr:from>
    <xdr:to>
      <xdr:col>19</xdr:col>
      <xdr:colOff>177800</xdr:colOff>
      <xdr:row>61</xdr:row>
      <xdr:rowOff>66294</xdr:rowOff>
    </xdr:to>
    <xdr:cxnSp macro="">
      <xdr:nvCxnSpPr>
        <xdr:cNvPr id="189" name="直線コネクタ 188"/>
        <xdr:cNvCxnSpPr/>
      </xdr:nvCxnSpPr>
      <xdr:spPr>
        <a:xfrm flipV="1">
          <a:off x="2908300" y="10300716"/>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xdr:rowOff>
    </xdr:from>
    <xdr:to>
      <xdr:col>10</xdr:col>
      <xdr:colOff>165100</xdr:colOff>
      <xdr:row>61</xdr:row>
      <xdr:rowOff>105664</xdr:rowOff>
    </xdr:to>
    <xdr:sp macro="" textlink="">
      <xdr:nvSpPr>
        <xdr:cNvPr id="190" name="楕円 189"/>
        <xdr:cNvSpPr/>
      </xdr:nvSpPr>
      <xdr:spPr>
        <a:xfrm>
          <a:off x="1968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54864</xdr:rowOff>
    </xdr:from>
    <xdr:to>
      <xdr:col>15</xdr:col>
      <xdr:colOff>50800</xdr:colOff>
      <xdr:row>61</xdr:row>
      <xdr:rowOff>66294</xdr:rowOff>
    </xdr:to>
    <xdr:cxnSp macro="">
      <xdr:nvCxnSpPr>
        <xdr:cNvPr id="191" name="直線コネクタ 190"/>
        <xdr:cNvCxnSpPr/>
      </xdr:nvCxnSpPr>
      <xdr:spPr>
        <a:xfrm>
          <a:off x="2019300" y="1051331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164084</xdr:rowOff>
    </xdr:from>
    <xdr:to>
      <xdr:col>6</xdr:col>
      <xdr:colOff>38100</xdr:colOff>
      <xdr:row>61</xdr:row>
      <xdr:rowOff>94234</xdr:rowOff>
    </xdr:to>
    <xdr:sp macro="" textlink="">
      <xdr:nvSpPr>
        <xdr:cNvPr id="192" name="楕円 191"/>
        <xdr:cNvSpPr/>
      </xdr:nvSpPr>
      <xdr:spPr>
        <a:xfrm>
          <a:off x="1079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43434</xdr:rowOff>
    </xdr:from>
    <xdr:to>
      <xdr:col>10</xdr:col>
      <xdr:colOff>114300</xdr:colOff>
      <xdr:row>61</xdr:row>
      <xdr:rowOff>54864</xdr:rowOff>
    </xdr:to>
    <xdr:cxnSp macro="">
      <xdr:nvCxnSpPr>
        <xdr:cNvPr id="193" name="直線コネクタ 192"/>
        <xdr:cNvCxnSpPr/>
      </xdr:nvCxnSpPr>
      <xdr:spPr>
        <a:xfrm>
          <a:off x="1130300" y="1050188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158513</xdr:rowOff>
    </xdr:from>
    <xdr:ext cx="405111" cy="259045"/>
    <xdr:sp macro="" textlink="">
      <xdr:nvSpPr>
        <xdr:cNvPr id="194" name="n_1aveValue【体育館・プール】&#10;有形固定資産減価償却率"/>
        <xdr:cNvSpPr txBox="1"/>
      </xdr:nvSpPr>
      <xdr:spPr>
        <a:xfrm>
          <a:off x="3582044" y="1044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39895</xdr:rowOff>
    </xdr:from>
    <xdr:ext cx="405111" cy="259045"/>
    <xdr:sp macro="" textlink="">
      <xdr:nvSpPr>
        <xdr:cNvPr id="195" name="n_2aveValue【体育館・プール】&#10;有形固定資産減価償却率"/>
        <xdr:cNvSpPr txBox="1"/>
      </xdr:nvSpPr>
      <xdr:spPr>
        <a:xfrm>
          <a:off x="2705744" y="1015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156481</xdr:rowOff>
    </xdr:from>
    <xdr:ext cx="405111" cy="259045"/>
    <xdr:sp macro="" textlink="">
      <xdr:nvSpPr>
        <xdr:cNvPr id="196" name="n_3aveValue【体育館・プール】&#10;有形固定資産減価償却率"/>
        <xdr:cNvSpPr txBox="1"/>
      </xdr:nvSpPr>
      <xdr:spPr>
        <a:xfrm>
          <a:off x="1816744" y="1010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197" name="n_4aveValue【体育館・プール】&#10;有形固定資産減価償却率"/>
        <xdr:cNvSpPr txBox="1"/>
      </xdr:nvSpPr>
      <xdr:spPr>
        <a:xfrm>
          <a:off x="927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81043</xdr:rowOff>
    </xdr:from>
    <xdr:ext cx="405111" cy="259045"/>
    <xdr:sp macro="" textlink="">
      <xdr:nvSpPr>
        <xdr:cNvPr id="198" name="n_1mainValue【体育館・プール】&#10;有形固定資産減価償却率"/>
        <xdr:cNvSpPr txBox="1"/>
      </xdr:nvSpPr>
      <xdr:spPr>
        <a:xfrm>
          <a:off x="3582044" y="1002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108221</xdr:rowOff>
    </xdr:from>
    <xdr:ext cx="405111" cy="259045"/>
    <xdr:sp macro="" textlink="">
      <xdr:nvSpPr>
        <xdr:cNvPr id="199" name="n_2mainValue【体育館・プール】&#10;有形固定資産減価償却率"/>
        <xdr:cNvSpPr txBox="1"/>
      </xdr:nvSpPr>
      <xdr:spPr>
        <a:xfrm>
          <a:off x="2705744" y="1056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96791</xdr:rowOff>
    </xdr:from>
    <xdr:ext cx="405111" cy="259045"/>
    <xdr:sp macro="" textlink="">
      <xdr:nvSpPr>
        <xdr:cNvPr id="200" name="n_3mainValue【体育館・プール】&#10;有形固定資産減価償却率"/>
        <xdr:cNvSpPr txBox="1"/>
      </xdr:nvSpPr>
      <xdr:spPr>
        <a:xfrm>
          <a:off x="18167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85361</xdr:rowOff>
    </xdr:from>
    <xdr:ext cx="405111" cy="259045"/>
    <xdr:sp macro="" textlink="">
      <xdr:nvSpPr>
        <xdr:cNvPr id="201" name="n_4mainValue【体育館・プール】&#10;有形固定資産減価償却率"/>
        <xdr:cNvSpPr txBox="1"/>
      </xdr:nvSpPr>
      <xdr:spPr>
        <a:xfrm>
          <a:off x="927744" y="105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xdr:cNvCxnSpPr/>
      </xdr:nvCxnSpPr>
      <xdr:spPr>
        <a:xfrm flipV="1">
          <a:off x="10476865" y="963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45737</xdr:rowOff>
    </xdr:from>
    <xdr:ext cx="469744" cy="259045"/>
    <xdr:sp macro="" textlink="">
      <xdr:nvSpPr>
        <xdr:cNvPr id="230" name="【体育館・プール】&#10;一人当たり面積平均値テキスト"/>
        <xdr:cNvSpPr txBox="1"/>
      </xdr:nvSpPr>
      <xdr:spPr>
        <a:xfrm>
          <a:off x="10515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xdr:cNvSpPr/>
      </xdr:nvSpPr>
      <xdr:spPr>
        <a:xfrm>
          <a:off x="7810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xdr:cNvSpPr/>
      </xdr:nvSpPr>
      <xdr:spPr>
        <a:xfrm>
          <a:off x="6921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67310</xdr:rowOff>
    </xdr:from>
    <xdr:to>
      <xdr:col>55</xdr:col>
      <xdr:colOff>50800</xdr:colOff>
      <xdr:row>58</xdr:row>
      <xdr:rowOff>168910</xdr:rowOff>
    </xdr:to>
    <xdr:sp macro="" textlink="">
      <xdr:nvSpPr>
        <xdr:cNvPr id="241" name="楕円 240"/>
        <xdr:cNvSpPr/>
      </xdr:nvSpPr>
      <xdr:spPr>
        <a:xfrm>
          <a:off x="104267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90187</xdr:rowOff>
    </xdr:from>
    <xdr:ext cx="469744" cy="259045"/>
    <xdr:sp macro="" textlink="">
      <xdr:nvSpPr>
        <xdr:cNvPr id="242" name="【体育館・プール】&#10;一人当たり面積該当値テキスト"/>
        <xdr:cNvSpPr txBox="1"/>
      </xdr:nvSpPr>
      <xdr:spPr>
        <a:xfrm>
          <a:off x="10515600" y="986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78740</xdr:rowOff>
    </xdr:from>
    <xdr:to>
      <xdr:col>50</xdr:col>
      <xdr:colOff>165100</xdr:colOff>
      <xdr:row>59</xdr:row>
      <xdr:rowOff>8890</xdr:rowOff>
    </xdr:to>
    <xdr:sp macro="" textlink="">
      <xdr:nvSpPr>
        <xdr:cNvPr id="243" name="楕円 242"/>
        <xdr:cNvSpPr/>
      </xdr:nvSpPr>
      <xdr:spPr>
        <a:xfrm>
          <a:off x="9588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118110</xdr:rowOff>
    </xdr:from>
    <xdr:to>
      <xdr:col>55</xdr:col>
      <xdr:colOff>0</xdr:colOff>
      <xdr:row>58</xdr:row>
      <xdr:rowOff>129540</xdr:rowOff>
    </xdr:to>
    <xdr:cxnSp macro="">
      <xdr:nvCxnSpPr>
        <xdr:cNvPr id="244" name="直線コネクタ 243"/>
        <xdr:cNvCxnSpPr/>
      </xdr:nvCxnSpPr>
      <xdr:spPr>
        <a:xfrm flipV="1">
          <a:off x="9639300" y="100622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105410</xdr:rowOff>
    </xdr:from>
    <xdr:to>
      <xdr:col>46</xdr:col>
      <xdr:colOff>38100</xdr:colOff>
      <xdr:row>59</xdr:row>
      <xdr:rowOff>35560</xdr:rowOff>
    </xdr:to>
    <xdr:sp macro="" textlink="">
      <xdr:nvSpPr>
        <xdr:cNvPr id="245" name="楕円 244"/>
        <xdr:cNvSpPr/>
      </xdr:nvSpPr>
      <xdr:spPr>
        <a:xfrm>
          <a:off x="8699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129540</xdr:rowOff>
    </xdr:from>
    <xdr:to>
      <xdr:col>50</xdr:col>
      <xdr:colOff>114300</xdr:colOff>
      <xdr:row>58</xdr:row>
      <xdr:rowOff>156210</xdr:rowOff>
    </xdr:to>
    <xdr:cxnSp macro="">
      <xdr:nvCxnSpPr>
        <xdr:cNvPr id="246" name="直線コネクタ 245"/>
        <xdr:cNvCxnSpPr/>
      </xdr:nvCxnSpPr>
      <xdr:spPr>
        <a:xfrm flipV="1">
          <a:off x="8750300" y="100736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113030</xdr:rowOff>
    </xdr:from>
    <xdr:to>
      <xdr:col>41</xdr:col>
      <xdr:colOff>101600</xdr:colOff>
      <xdr:row>59</xdr:row>
      <xdr:rowOff>43180</xdr:rowOff>
    </xdr:to>
    <xdr:sp macro="" textlink="">
      <xdr:nvSpPr>
        <xdr:cNvPr id="247" name="楕円 246"/>
        <xdr:cNvSpPr/>
      </xdr:nvSpPr>
      <xdr:spPr>
        <a:xfrm>
          <a:off x="7810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156210</xdr:rowOff>
    </xdr:from>
    <xdr:to>
      <xdr:col>45</xdr:col>
      <xdr:colOff>177800</xdr:colOff>
      <xdr:row>58</xdr:row>
      <xdr:rowOff>163830</xdr:rowOff>
    </xdr:to>
    <xdr:cxnSp macro="">
      <xdr:nvCxnSpPr>
        <xdr:cNvPr id="248" name="直線コネクタ 247"/>
        <xdr:cNvCxnSpPr/>
      </xdr:nvCxnSpPr>
      <xdr:spPr>
        <a:xfrm flipV="1">
          <a:off x="7861300" y="101003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116840</xdr:rowOff>
    </xdr:from>
    <xdr:to>
      <xdr:col>36</xdr:col>
      <xdr:colOff>165100</xdr:colOff>
      <xdr:row>59</xdr:row>
      <xdr:rowOff>46990</xdr:rowOff>
    </xdr:to>
    <xdr:sp macro="" textlink="">
      <xdr:nvSpPr>
        <xdr:cNvPr id="249" name="楕円 248"/>
        <xdr:cNvSpPr/>
      </xdr:nvSpPr>
      <xdr:spPr>
        <a:xfrm>
          <a:off x="6921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163830</xdr:rowOff>
    </xdr:from>
    <xdr:to>
      <xdr:col>41</xdr:col>
      <xdr:colOff>50800</xdr:colOff>
      <xdr:row>58</xdr:row>
      <xdr:rowOff>167640</xdr:rowOff>
    </xdr:to>
    <xdr:cxnSp macro="">
      <xdr:nvCxnSpPr>
        <xdr:cNvPr id="250" name="直線コネクタ 249"/>
        <xdr:cNvCxnSpPr/>
      </xdr:nvCxnSpPr>
      <xdr:spPr>
        <a:xfrm flipV="1">
          <a:off x="6972300" y="10107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1" name="n_1aveValue【体育館・プール】&#10;一人当たり面積"/>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2" name="n_2aveValue【体育館・プール】&#10;一人当たり面積"/>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125747</xdr:rowOff>
    </xdr:from>
    <xdr:ext cx="469744" cy="259045"/>
    <xdr:sp macro="" textlink="">
      <xdr:nvSpPr>
        <xdr:cNvPr id="253" name="n_3aveValue【体育館・プール】&#10;一人当たり面積"/>
        <xdr:cNvSpPr txBox="1"/>
      </xdr:nvSpPr>
      <xdr:spPr>
        <a:xfrm>
          <a:off x="762642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140987</xdr:rowOff>
    </xdr:from>
    <xdr:ext cx="469744" cy="259045"/>
    <xdr:sp macro="" textlink="">
      <xdr:nvSpPr>
        <xdr:cNvPr id="254" name="n_4aveValue【体育館・プール】&#10;一人当たり面積"/>
        <xdr:cNvSpPr txBox="1"/>
      </xdr:nvSpPr>
      <xdr:spPr>
        <a:xfrm>
          <a:off x="6737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25417</xdr:rowOff>
    </xdr:from>
    <xdr:ext cx="469744" cy="259045"/>
    <xdr:sp macro="" textlink="">
      <xdr:nvSpPr>
        <xdr:cNvPr id="255" name="n_1mainValue【体育館・プール】&#10;一人当たり面積"/>
        <xdr:cNvSpPr txBox="1"/>
      </xdr:nvSpPr>
      <xdr:spPr>
        <a:xfrm>
          <a:off x="9391727" y="979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52087</xdr:rowOff>
    </xdr:from>
    <xdr:ext cx="469744" cy="259045"/>
    <xdr:sp macro="" textlink="">
      <xdr:nvSpPr>
        <xdr:cNvPr id="256" name="n_2mainValue【体育館・プール】&#10;一人当たり面積"/>
        <xdr:cNvSpPr txBox="1"/>
      </xdr:nvSpPr>
      <xdr:spPr>
        <a:xfrm>
          <a:off x="8515427" y="982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59707</xdr:rowOff>
    </xdr:from>
    <xdr:ext cx="469744" cy="259045"/>
    <xdr:sp macro="" textlink="">
      <xdr:nvSpPr>
        <xdr:cNvPr id="257" name="n_3mainValue【体育館・プール】&#10;一人当たり面積"/>
        <xdr:cNvSpPr txBox="1"/>
      </xdr:nvSpPr>
      <xdr:spPr>
        <a:xfrm>
          <a:off x="7626427" y="983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63517</xdr:rowOff>
    </xdr:from>
    <xdr:ext cx="469744" cy="259045"/>
    <xdr:sp macro="" textlink="">
      <xdr:nvSpPr>
        <xdr:cNvPr id="258" name="n_4mainValue【体育館・プール】&#10;一人当たり面積"/>
        <xdr:cNvSpPr txBox="1"/>
      </xdr:nvSpPr>
      <xdr:spPr>
        <a:xfrm>
          <a:off x="673742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6" name="直線コネクタ 2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7" name="テキスト ボックス 2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8" name="直線コネクタ 2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9" name="テキスト ボックス 2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0" name="直線コネクタ 2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1" name="テキスト ボックス 2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2" name="直線コネクタ 2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3" name="テキスト ボックス 2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4" name="直線コネクタ 2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5" name="テキスト ボックス 2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6" name="直線コネクタ 2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7" name="テキスト ボックス 2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300" name="直線コネクタ 299"/>
        <xdr:cNvCxnSpPr/>
      </xdr:nvCxnSpPr>
      <xdr:spPr>
        <a:xfrm flipV="1">
          <a:off x="4634865" y="17162418"/>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301" name="【市民会館】&#10;有形固定資産減価償却率最小値テキスト"/>
        <xdr:cNvSpPr txBox="1"/>
      </xdr:nvSpPr>
      <xdr:spPr>
        <a:xfrm>
          <a:off x="4673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302" name="直線コネクタ 301"/>
        <xdr:cNvCxnSpPr/>
      </xdr:nvCxnSpPr>
      <xdr:spPr>
        <a:xfrm>
          <a:off x="4546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03"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04" name="直線コネクタ 303"/>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305" name="【市民会館】&#10;有形固定資産減価償却率平均値テキスト"/>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306" name="フローチャート: 判断 305"/>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07" name="フローチャート: 判断 306"/>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308" name="フローチャート: 判断 307"/>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309" name="フローチャート: 判断 308"/>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310" name="フローチャート: 判断 309"/>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41729</xdr:rowOff>
    </xdr:from>
    <xdr:to>
      <xdr:col>24</xdr:col>
      <xdr:colOff>114300</xdr:colOff>
      <xdr:row>103</xdr:row>
      <xdr:rowOff>143329</xdr:rowOff>
    </xdr:to>
    <xdr:sp macro="" textlink="">
      <xdr:nvSpPr>
        <xdr:cNvPr id="316" name="楕円 315"/>
        <xdr:cNvSpPr/>
      </xdr:nvSpPr>
      <xdr:spPr>
        <a:xfrm>
          <a:off x="45847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64606</xdr:rowOff>
    </xdr:from>
    <xdr:ext cx="405111" cy="259045"/>
    <xdr:sp macro="" textlink="">
      <xdr:nvSpPr>
        <xdr:cNvPr id="317" name="【市民会館】&#10;有形固定資産減価償却率該当値テキスト"/>
        <xdr:cNvSpPr txBox="1"/>
      </xdr:nvSpPr>
      <xdr:spPr>
        <a:xfrm>
          <a:off x="4673600" y="17552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41729</xdr:rowOff>
    </xdr:from>
    <xdr:to>
      <xdr:col>20</xdr:col>
      <xdr:colOff>38100</xdr:colOff>
      <xdr:row>103</xdr:row>
      <xdr:rowOff>143329</xdr:rowOff>
    </xdr:to>
    <xdr:sp macro="" textlink="">
      <xdr:nvSpPr>
        <xdr:cNvPr id="318" name="楕円 317"/>
        <xdr:cNvSpPr/>
      </xdr:nvSpPr>
      <xdr:spPr>
        <a:xfrm>
          <a:off x="3746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92529</xdr:rowOff>
    </xdr:from>
    <xdr:to>
      <xdr:col>24</xdr:col>
      <xdr:colOff>63500</xdr:colOff>
      <xdr:row>103</xdr:row>
      <xdr:rowOff>92529</xdr:rowOff>
    </xdr:to>
    <xdr:cxnSp macro="">
      <xdr:nvCxnSpPr>
        <xdr:cNvPr id="319" name="直線コネクタ 318"/>
        <xdr:cNvCxnSpPr/>
      </xdr:nvCxnSpPr>
      <xdr:spPr>
        <a:xfrm>
          <a:off x="3797300" y="177518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110308</xdr:rowOff>
    </xdr:from>
    <xdr:to>
      <xdr:col>15</xdr:col>
      <xdr:colOff>101600</xdr:colOff>
      <xdr:row>105</xdr:row>
      <xdr:rowOff>40458</xdr:rowOff>
    </xdr:to>
    <xdr:sp macro="" textlink="">
      <xdr:nvSpPr>
        <xdr:cNvPr id="320" name="楕円 319"/>
        <xdr:cNvSpPr/>
      </xdr:nvSpPr>
      <xdr:spPr>
        <a:xfrm>
          <a:off x="2857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92529</xdr:rowOff>
    </xdr:from>
    <xdr:to>
      <xdr:col>19</xdr:col>
      <xdr:colOff>177800</xdr:colOff>
      <xdr:row>104</xdr:row>
      <xdr:rowOff>161108</xdr:rowOff>
    </xdr:to>
    <xdr:cxnSp macro="">
      <xdr:nvCxnSpPr>
        <xdr:cNvPr id="321" name="直線コネクタ 320"/>
        <xdr:cNvCxnSpPr/>
      </xdr:nvCxnSpPr>
      <xdr:spPr>
        <a:xfrm flipV="1">
          <a:off x="2908300" y="17751879"/>
          <a:ext cx="889000" cy="24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85816</xdr:rowOff>
    </xdr:from>
    <xdr:to>
      <xdr:col>10</xdr:col>
      <xdr:colOff>165100</xdr:colOff>
      <xdr:row>105</xdr:row>
      <xdr:rowOff>15966</xdr:rowOff>
    </xdr:to>
    <xdr:sp macro="" textlink="">
      <xdr:nvSpPr>
        <xdr:cNvPr id="322" name="楕円 321"/>
        <xdr:cNvSpPr/>
      </xdr:nvSpPr>
      <xdr:spPr>
        <a:xfrm>
          <a:off x="1968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136616</xdr:rowOff>
    </xdr:from>
    <xdr:to>
      <xdr:col>15</xdr:col>
      <xdr:colOff>50800</xdr:colOff>
      <xdr:row>104</xdr:row>
      <xdr:rowOff>161108</xdr:rowOff>
    </xdr:to>
    <xdr:cxnSp macro="">
      <xdr:nvCxnSpPr>
        <xdr:cNvPr id="323" name="直線コネクタ 322"/>
        <xdr:cNvCxnSpPr/>
      </xdr:nvCxnSpPr>
      <xdr:spPr>
        <a:xfrm>
          <a:off x="2019300" y="1796741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62956</xdr:rowOff>
    </xdr:from>
    <xdr:to>
      <xdr:col>6</xdr:col>
      <xdr:colOff>38100</xdr:colOff>
      <xdr:row>104</xdr:row>
      <xdr:rowOff>164556</xdr:rowOff>
    </xdr:to>
    <xdr:sp macro="" textlink="">
      <xdr:nvSpPr>
        <xdr:cNvPr id="324" name="楕円 323"/>
        <xdr:cNvSpPr/>
      </xdr:nvSpPr>
      <xdr:spPr>
        <a:xfrm>
          <a:off x="1079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113756</xdr:rowOff>
    </xdr:from>
    <xdr:to>
      <xdr:col>10</xdr:col>
      <xdr:colOff>114300</xdr:colOff>
      <xdr:row>104</xdr:row>
      <xdr:rowOff>136616</xdr:rowOff>
    </xdr:to>
    <xdr:cxnSp macro="">
      <xdr:nvCxnSpPr>
        <xdr:cNvPr id="325" name="直線コネクタ 324"/>
        <xdr:cNvCxnSpPr/>
      </xdr:nvCxnSpPr>
      <xdr:spPr>
        <a:xfrm>
          <a:off x="1130300" y="179445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326" name="n_1aveValue【市民会館】&#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327" name="n_2aveValue【市民会館】&#10;有形固定資産減価償却率"/>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328" name="n_3aveValue【市民会館】&#10;有形固定資産減価償却率"/>
        <xdr:cNvSpPr txBox="1"/>
      </xdr:nvSpPr>
      <xdr:spPr>
        <a:xfrm>
          <a:off x="1816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329" name="n_4aveValue【市民会館】&#10;有形固定資産減価償却率"/>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159856</xdr:rowOff>
    </xdr:from>
    <xdr:ext cx="405111" cy="259045"/>
    <xdr:sp macro="" textlink="">
      <xdr:nvSpPr>
        <xdr:cNvPr id="330" name="n_1mainValue【市民会館】&#10;有形固定資産減価償却率"/>
        <xdr:cNvSpPr txBox="1"/>
      </xdr:nvSpPr>
      <xdr:spPr>
        <a:xfrm>
          <a:off x="35820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31585</xdr:rowOff>
    </xdr:from>
    <xdr:ext cx="405111" cy="259045"/>
    <xdr:sp macro="" textlink="">
      <xdr:nvSpPr>
        <xdr:cNvPr id="331" name="n_2mainValue【市民会館】&#10;有形固定資産減価償却率"/>
        <xdr:cNvSpPr txBox="1"/>
      </xdr:nvSpPr>
      <xdr:spPr>
        <a:xfrm>
          <a:off x="2705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7093</xdr:rowOff>
    </xdr:from>
    <xdr:ext cx="405111" cy="259045"/>
    <xdr:sp macro="" textlink="">
      <xdr:nvSpPr>
        <xdr:cNvPr id="332" name="n_3mainValue【市民会館】&#10;有形固定資産減価償却率"/>
        <xdr:cNvSpPr txBox="1"/>
      </xdr:nvSpPr>
      <xdr:spPr>
        <a:xfrm>
          <a:off x="1816744"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155683</xdr:rowOff>
    </xdr:from>
    <xdr:ext cx="405111" cy="259045"/>
    <xdr:sp macro="" textlink="">
      <xdr:nvSpPr>
        <xdr:cNvPr id="333" name="n_4mainValue【市民会館】&#10;有形固定資産減価償却率"/>
        <xdr:cNvSpPr txBox="1"/>
      </xdr:nvSpPr>
      <xdr:spPr>
        <a:xfrm>
          <a:off x="927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4" name="直線コネクタ 3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5" name="テキスト ボックス 3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6" name="直線コネクタ 3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7" name="テキスト ボックス 3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8" name="直線コネクタ 3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9" name="テキスト ボックス 3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0" name="直線コネクタ 3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1" name="テキスト ボックス 3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2" name="直線コネクタ 3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3" name="テキスト ボックス 3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5" name="テキスト ボックス 3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357" name="直線コネクタ 356"/>
        <xdr:cNvCxnSpPr/>
      </xdr:nvCxnSpPr>
      <xdr:spPr>
        <a:xfrm flipV="1">
          <a:off x="10476865" y="17228820"/>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358" name="【市民会館】&#10;一人当たり面積最小値テキスト"/>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359" name="直線コネクタ 358"/>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360" name="【市民会館】&#10;一人当たり面積最大値テキスト"/>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361" name="直線コネクタ 360"/>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362" name="【市民会館】&#10;一人当たり面積平均値テキスト"/>
        <xdr:cNvSpPr txBox="1"/>
      </xdr:nvSpPr>
      <xdr:spPr>
        <a:xfrm>
          <a:off x="10515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363" name="フローチャート: 判断 362"/>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364" name="フローチャート: 判断 363"/>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365" name="フローチャート: 判断 364"/>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366" name="フローチャート: 判断 365"/>
        <xdr:cNvSpPr/>
      </xdr:nvSpPr>
      <xdr:spPr>
        <a:xfrm>
          <a:off x="781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367" name="フローチャート: 判断 366"/>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143511</xdr:rowOff>
    </xdr:from>
    <xdr:to>
      <xdr:col>55</xdr:col>
      <xdr:colOff>50800</xdr:colOff>
      <xdr:row>104</xdr:row>
      <xdr:rowOff>73661</xdr:rowOff>
    </xdr:to>
    <xdr:sp macro="" textlink="">
      <xdr:nvSpPr>
        <xdr:cNvPr id="373" name="楕円 372"/>
        <xdr:cNvSpPr/>
      </xdr:nvSpPr>
      <xdr:spPr>
        <a:xfrm>
          <a:off x="104267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166388</xdr:rowOff>
    </xdr:from>
    <xdr:ext cx="469744" cy="259045"/>
    <xdr:sp macro="" textlink="">
      <xdr:nvSpPr>
        <xdr:cNvPr id="374" name="【市民会館】&#10;一人当たり面積該当値テキスト"/>
        <xdr:cNvSpPr txBox="1"/>
      </xdr:nvSpPr>
      <xdr:spPr>
        <a:xfrm>
          <a:off x="10515600"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151130</xdr:rowOff>
    </xdr:from>
    <xdr:to>
      <xdr:col>50</xdr:col>
      <xdr:colOff>165100</xdr:colOff>
      <xdr:row>104</xdr:row>
      <xdr:rowOff>81280</xdr:rowOff>
    </xdr:to>
    <xdr:sp macro="" textlink="">
      <xdr:nvSpPr>
        <xdr:cNvPr id="375" name="楕円 374"/>
        <xdr:cNvSpPr/>
      </xdr:nvSpPr>
      <xdr:spPr>
        <a:xfrm>
          <a:off x="9588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22861</xdr:rowOff>
    </xdr:from>
    <xdr:to>
      <xdr:col>55</xdr:col>
      <xdr:colOff>0</xdr:colOff>
      <xdr:row>104</xdr:row>
      <xdr:rowOff>30480</xdr:rowOff>
    </xdr:to>
    <xdr:cxnSp macro="">
      <xdr:nvCxnSpPr>
        <xdr:cNvPr id="376" name="直線コネクタ 375"/>
        <xdr:cNvCxnSpPr/>
      </xdr:nvCxnSpPr>
      <xdr:spPr>
        <a:xfrm flipV="1">
          <a:off x="9639300" y="178536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166370</xdr:rowOff>
    </xdr:from>
    <xdr:to>
      <xdr:col>46</xdr:col>
      <xdr:colOff>38100</xdr:colOff>
      <xdr:row>104</xdr:row>
      <xdr:rowOff>96520</xdr:rowOff>
    </xdr:to>
    <xdr:sp macro="" textlink="">
      <xdr:nvSpPr>
        <xdr:cNvPr id="377" name="楕円 376"/>
        <xdr:cNvSpPr/>
      </xdr:nvSpPr>
      <xdr:spPr>
        <a:xfrm>
          <a:off x="8699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30480</xdr:rowOff>
    </xdr:from>
    <xdr:to>
      <xdr:col>50</xdr:col>
      <xdr:colOff>114300</xdr:colOff>
      <xdr:row>104</xdr:row>
      <xdr:rowOff>45720</xdr:rowOff>
    </xdr:to>
    <xdr:cxnSp macro="">
      <xdr:nvCxnSpPr>
        <xdr:cNvPr id="378" name="直線コネクタ 377"/>
        <xdr:cNvCxnSpPr/>
      </xdr:nvCxnSpPr>
      <xdr:spPr>
        <a:xfrm flipV="1">
          <a:off x="8750300" y="17861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2539</xdr:rowOff>
    </xdr:from>
    <xdr:to>
      <xdr:col>41</xdr:col>
      <xdr:colOff>101600</xdr:colOff>
      <xdr:row>104</xdr:row>
      <xdr:rowOff>104139</xdr:rowOff>
    </xdr:to>
    <xdr:sp macro="" textlink="">
      <xdr:nvSpPr>
        <xdr:cNvPr id="379" name="楕円 378"/>
        <xdr:cNvSpPr/>
      </xdr:nvSpPr>
      <xdr:spPr>
        <a:xfrm>
          <a:off x="781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45720</xdr:rowOff>
    </xdr:from>
    <xdr:to>
      <xdr:col>45</xdr:col>
      <xdr:colOff>177800</xdr:colOff>
      <xdr:row>104</xdr:row>
      <xdr:rowOff>53339</xdr:rowOff>
    </xdr:to>
    <xdr:cxnSp macro="">
      <xdr:nvCxnSpPr>
        <xdr:cNvPr id="380" name="直線コネクタ 379"/>
        <xdr:cNvCxnSpPr/>
      </xdr:nvCxnSpPr>
      <xdr:spPr>
        <a:xfrm flipV="1">
          <a:off x="7861300" y="17876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2539</xdr:rowOff>
    </xdr:from>
    <xdr:to>
      <xdr:col>36</xdr:col>
      <xdr:colOff>165100</xdr:colOff>
      <xdr:row>104</xdr:row>
      <xdr:rowOff>104139</xdr:rowOff>
    </xdr:to>
    <xdr:sp macro="" textlink="">
      <xdr:nvSpPr>
        <xdr:cNvPr id="381" name="楕円 380"/>
        <xdr:cNvSpPr/>
      </xdr:nvSpPr>
      <xdr:spPr>
        <a:xfrm>
          <a:off x="6921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53339</xdr:rowOff>
    </xdr:from>
    <xdr:to>
      <xdr:col>41</xdr:col>
      <xdr:colOff>50800</xdr:colOff>
      <xdr:row>104</xdr:row>
      <xdr:rowOff>53339</xdr:rowOff>
    </xdr:to>
    <xdr:cxnSp macro="">
      <xdr:nvCxnSpPr>
        <xdr:cNvPr id="382" name="直線コネクタ 381"/>
        <xdr:cNvCxnSpPr/>
      </xdr:nvCxnSpPr>
      <xdr:spPr>
        <a:xfrm>
          <a:off x="6972300" y="17884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383" name="n_1aveValue【市民会館】&#10;一人当たり面積"/>
        <xdr:cNvSpPr txBox="1"/>
      </xdr:nvSpPr>
      <xdr:spPr>
        <a:xfrm>
          <a:off x="9391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384" name="n_2aveValue【市民会館】&#10;一人当たり面積"/>
        <xdr:cNvSpPr txBox="1"/>
      </xdr:nvSpPr>
      <xdr:spPr>
        <a:xfrm>
          <a:off x="8515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114316</xdr:rowOff>
    </xdr:from>
    <xdr:ext cx="469744" cy="259045"/>
    <xdr:sp macro="" textlink="">
      <xdr:nvSpPr>
        <xdr:cNvPr id="385" name="n_3aveValue【市民会館】&#10;一人当たり面積"/>
        <xdr:cNvSpPr txBox="1"/>
      </xdr:nvSpPr>
      <xdr:spPr>
        <a:xfrm>
          <a:off x="7626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386" name="n_4aveValue【市民会館】&#10;一人当たり面積"/>
        <xdr:cNvSpPr txBox="1"/>
      </xdr:nvSpPr>
      <xdr:spPr>
        <a:xfrm>
          <a:off x="6737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97807</xdr:rowOff>
    </xdr:from>
    <xdr:ext cx="469744" cy="259045"/>
    <xdr:sp macro="" textlink="">
      <xdr:nvSpPr>
        <xdr:cNvPr id="387" name="n_1mainValue【市民会館】&#10;一人当たり面積"/>
        <xdr:cNvSpPr txBox="1"/>
      </xdr:nvSpPr>
      <xdr:spPr>
        <a:xfrm>
          <a:off x="93917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113047</xdr:rowOff>
    </xdr:from>
    <xdr:ext cx="469744" cy="259045"/>
    <xdr:sp macro="" textlink="">
      <xdr:nvSpPr>
        <xdr:cNvPr id="388" name="n_2mainValue【市民会館】&#10;一人当たり面積"/>
        <xdr:cNvSpPr txBox="1"/>
      </xdr:nvSpPr>
      <xdr:spPr>
        <a:xfrm>
          <a:off x="8515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120666</xdr:rowOff>
    </xdr:from>
    <xdr:ext cx="469744" cy="259045"/>
    <xdr:sp macro="" textlink="">
      <xdr:nvSpPr>
        <xdr:cNvPr id="389" name="n_3mainValue【市民会館】&#10;一人当たり面積"/>
        <xdr:cNvSpPr txBox="1"/>
      </xdr:nvSpPr>
      <xdr:spPr>
        <a:xfrm>
          <a:off x="7626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120666</xdr:rowOff>
    </xdr:from>
    <xdr:ext cx="469744" cy="259045"/>
    <xdr:sp macro="" textlink="">
      <xdr:nvSpPr>
        <xdr:cNvPr id="390" name="n_4mainValue【市民会館】&#10;一人当たり面積"/>
        <xdr:cNvSpPr txBox="1"/>
      </xdr:nvSpPr>
      <xdr:spPr>
        <a:xfrm>
          <a:off x="6737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415" name="直線コネクタ 414"/>
        <xdr:cNvCxnSpPr/>
      </xdr:nvCxnSpPr>
      <xdr:spPr>
        <a:xfrm flipV="1">
          <a:off x="16318864" y="567118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416" name="【一般廃棄物処理施設】&#10;有形固定資産減価償却率最小値テキスト"/>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417" name="直線コネクタ 416"/>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418" name="【一般廃棄物処理施設】&#10;有形固定資産減価償却率最大値テキスト"/>
        <xdr:cNvSpPr txBox="1"/>
      </xdr:nvSpPr>
      <xdr:spPr>
        <a:xfrm>
          <a:off x="16357600" y="544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419" name="直線コネクタ 418"/>
        <xdr:cNvCxnSpPr/>
      </xdr:nvCxnSpPr>
      <xdr:spPr>
        <a:xfrm>
          <a:off x="16230600" y="567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420" name="【一般廃棄物処理施設】&#10;有形固定資産減価償却率平均値テキスト"/>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21" name="フローチャート: 判断 420"/>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422" name="フローチャート: 判断 421"/>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423" name="フローチャート: 判断 422"/>
        <xdr:cNvSpPr/>
      </xdr:nvSpPr>
      <xdr:spPr>
        <a:xfrm>
          <a:off x="14541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424" name="フローチャート: 判断 423"/>
        <xdr:cNvSpPr/>
      </xdr:nvSpPr>
      <xdr:spPr>
        <a:xfrm>
          <a:off x="13652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425" name="フローチャート: 判断 424"/>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160655</xdr:rowOff>
    </xdr:from>
    <xdr:to>
      <xdr:col>85</xdr:col>
      <xdr:colOff>177800</xdr:colOff>
      <xdr:row>36</xdr:row>
      <xdr:rowOff>90805</xdr:rowOff>
    </xdr:to>
    <xdr:sp macro="" textlink="">
      <xdr:nvSpPr>
        <xdr:cNvPr id="431" name="楕円 430"/>
        <xdr:cNvSpPr/>
      </xdr:nvSpPr>
      <xdr:spPr>
        <a:xfrm>
          <a:off x="162687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12082</xdr:rowOff>
    </xdr:from>
    <xdr:ext cx="405111" cy="259045"/>
    <xdr:sp macro="" textlink="">
      <xdr:nvSpPr>
        <xdr:cNvPr id="432" name="【一般廃棄物処理施設】&#10;有形固定資産減価償却率該当値テキスト"/>
        <xdr:cNvSpPr txBox="1"/>
      </xdr:nvSpPr>
      <xdr:spPr>
        <a:xfrm>
          <a:off x="16357600"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160655</xdr:rowOff>
    </xdr:from>
    <xdr:to>
      <xdr:col>81</xdr:col>
      <xdr:colOff>101600</xdr:colOff>
      <xdr:row>36</xdr:row>
      <xdr:rowOff>90805</xdr:rowOff>
    </xdr:to>
    <xdr:sp macro="" textlink="">
      <xdr:nvSpPr>
        <xdr:cNvPr id="433" name="楕円 432"/>
        <xdr:cNvSpPr/>
      </xdr:nvSpPr>
      <xdr:spPr>
        <a:xfrm>
          <a:off x="15430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40005</xdr:rowOff>
    </xdr:from>
    <xdr:to>
      <xdr:col>85</xdr:col>
      <xdr:colOff>127000</xdr:colOff>
      <xdr:row>36</xdr:row>
      <xdr:rowOff>40005</xdr:rowOff>
    </xdr:to>
    <xdr:cxnSp macro="">
      <xdr:nvCxnSpPr>
        <xdr:cNvPr id="434" name="直線コネクタ 433"/>
        <xdr:cNvCxnSpPr/>
      </xdr:nvCxnSpPr>
      <xdr:spPr>
        <a:xfrm>
          <a:off x="15481300" y="62122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42545</xdr:rowOff>
    </xdr:from>
    <xdr:to>
      <xdr:col>76</xdr:col>
      <xdr:colOff>165100</xdr:colOff>
      <xdr:row>38</xdr:row>
      <xdr:rowOff>144145</xdr:rowOff>
    </xdr:to>
    <xdr:sp macro="" textlink="">
      <xdr:nvSpPr>
        <xdr:cNvPr id="435" name="楕円 434"/>
        <xdr:cNvSpPr/>
      </xdr:nvSpPr>
      <xdr:spPr>
        <a:xfrm>
          <a:off x="14541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40005</xdr:rowOff>
    </xdr:from>
    <xdr:to>
      <xdr:col>81</xdr:col>
      <xdr:colOff>50800</xdr:colOff>
      <xdr:row>38</xdr:row>
      <xdr:rowOff>93345</xdr:rowOff>
    </xdr:to>
    <xdr:cxnSp macro="">
      <xdr:nvCxnSpPr>
        <xdr:cNvPr id="436" name="直線コネクタ 435"/>
        <xdr:cNvCxnSpPr/>
      </xdr:nvCxnSpPr>
      <xdr:spPr>
        <a:xfrm flipV="1">
          <a:off x="14592300" y="6212205"/>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141605</xdr:rowOff>
    </xdr:from>
    <xdr:to>
      <xdr:col>72</xdr:col>
      <xdr:colOff>38100</xdr:colOff>
      <xdr:row>38</xdr:row>
      <xdr:rowOff>71755</xdr:rowOff>
    </xdr:to>
    <xdr:sp macro="" textlink="">
      <xdr:nvSpPr>
        <xdr:cNvPr id="437" name="楕円 436"/>
        <xdr:cNvSpPr/>
      </xdr:nvSpPr>
      <xdr:spPr>
        <a:xfrm>
          <a:off x="13652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20955</xdr:rowOff>
    </xdr:from>
    <xdr:to>
      <xdr:col>76</xdr:col>
      <xdr:colOff>114300</xdr:colOff>
      <xdr:row>38</xdr:row>
      <xdr:rowOff>93345</xdr:rowOff>
    </xdr:to>
    <xdr:cxnSp macro="">
      <xdr:nvCxnSpPr>
        <xdr:cNvPr id="438" name="直線コネクタ 437"/>
        <xdr:cNvCxnSpPr/>
      </xdr:nvCxnSpPr>
      <xdr:spPr>
        <a:xfrm>
          <a:off x="13703300" y="653605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48260</xdr:rowOff>
    </xdr:from>
    <xdr:to>
      <xdr:col>67</xdr:col>
      <xdr:colOff>101600</xdr:colOff>
      <xdr:row>37</xdr:row>
      <xdr:rowOff>149860</xdr:rowOff>
    </xdr:to>
    <xdr:sp macro="" textlink="">
      <xdr:nvSpPr>
        <xdr:cNvPr id="439" name="楕円 438"/>
        <xdr:cNvSpPr/>
      </xdr:nvSpPr>
      <xdr:spPr>
        <a:xfrm>
          <a:off x="12763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99060</xdr:rowOff>
    </xdr:from>
    <xdr:to>
      <xdr:col>71</xdr:col>
      <xdr:colOff>177800</xdr:colOff>
      <xdr:row>38</xdr:row>
      <xdr:rowOff>20955</xdr:rowOff>
    </xdr:to>
    <xdr:cxnSp macro="">
      <xdr:nvCxnSpPr>
        <xdr:cNvPr id="440" name="直線コネクタ 439"/>
        <xdr:cNvCxnSpPr/>
      </xdr:nvCxnSpPr>
      <xdr:spPr>
        <a:xfrm>
          <a:off x="12814300" y="644271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156227</xdr:rowOff>
    </xdr:from>
    <xdr:ext cx="405111" cy="259045"/>
    <xdr:sp macro="" textlink="">
      <xdr:nvSpPr>
        <xdr:cNvPr id="441" name="n_1aveValue【一般廃棄物処理施設】&#10;有形固定資産減価償却率"/>
        <xdr:cNvSpPr txBox="1"/>
      </xdr:nvSpPr>
      <xdr:spPr>
        <a:xfrm>
          <a:off x="15266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33037</xdr:rowOff>
    </xdr:from>
    <xdr:ext cx="405111" cy="259045"/>
    <xdr:sp macro="" textlink="">
      <xdr:nvSpPr>
        <xdr:cNvPr id="442" name="n_2aveValue【一般廃棄物処理施設】&#10;有形固定資産減価償却率"/>
        <xdr:cNvSpPr txBox="1"/>
      </xdr:nvSpPr>
      <xdr:spPr>
        <a:xfrm>
          <a:off x="14389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4462</xdr:rowOff>
    </xdr:from>
    <xdr:ext cx="405111" cy="259045"/>
    <xdr:sp macro="" textlink="">
      <xdr:nvSpPr>
        <xdr:cNvPr id="443" name="n_3aveValue【一般廃棄物処理施設】&#10;有形固定資産減価償却率"/>
        <xdr:cNvSpPr txBox="1"/>
      </xdr:nvSpPr>
      <xdr:spPr>
        <a:xfrm>
          <a:off x="13500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444" name="n_4aveValue【一般廃棄物処理施設】&#10;有形固定資産減価償却率"/>
        <xdr:cNvSpPr txBox="1"/>
      </xdr:nvSpPr>
      <xdr:spPr>
        <a:xfrm>
          <a:off x="12611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107332</xdr:rowOff>
    </xdr:from>
    <xdr:ext cx="405111" cy="259045"/>
    <xdr:sp macro="" textlink="">
      <xdr:nvSpPr>
        <xdr:cNvPr id="445" name="n_1mainValue【一般廃棄物処理施設】&#10;有形固定資産減価償却率"/>
        <xdr:cNvSpPr txBox="1"/>
      </xdr:nvSpPr>
      <xdr:spPr>
        <a:xfrm>
          <a:off x="152660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135272</xdr:rowOff>
    </xdr:from>
    <xdr:ext cx="405111" cy="259045"/>
    <xdr:sp macro="" textlink="">
      <xdr:nvSpPr>
        <xdr:cNvPr id="446" name="n_2mainValue【一般廃棄物処理施設】&#10;有形固定資産減価償却率"/>
        <xdr:cNvSpPr txBox="1"/>
      </xdr:nvSpPr>
      <xdr:spPr>
        <a:xfrm>
          <a:off x="14389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62882</xdr:rowOff>
    </xdr:from>
    <xdr:ext cx="405111" cy="259045"/>
    <xdr:sp macro="" textlink="">
      <xdr:nvSpPr>
        <xdr:cNvPr id="447" name="n_3mainValue【一般廃棄物処理施設】&#10;有形固定資産減価償却率"/>
        <xdr:cNvSpPr txBox="1"/>
      </xdr:nvSpPr>
      <xdr:spPr>
        <a:xfrm>
          <a:off x="13500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140987</xdr:rowOff>
    </xdr:from>
    <xdr:ext cx="405111" cy="259045"/>
    <xdr:sp macro="" textlink="">
      <xdr:nvSpPr>
        <xdr:cNvPr id="448" name="n_4mainValue【一般廃棄物処理施設】&#10;有形固定資産減価償却率"/>
        <xdr:cNvSpPr txBox="1"/>
      </xdr:nvSpPr>
      <xdr:spPr>
        <a:xfrm>
          <a:off x="12611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459" name="直線コネクタ 458"/>
        <xdr:cNvCxnSpPr/>
      </xdr:nvCxnSpPr>
      <xdr:spPr>
        <a:xfrm>
          <a:off x="18288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460" name="テキスト ボックス 459"/>
        <xdr:cNvSpPr txBox="1"/>
      </xdr:nvSpPr>
      <xdr:spPr>
        <a:xfrm>
          <a:off x="18039214" y="719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461" name="直線コネクタ 460"/>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462" name="テキスト ボックス 461"/>
        <xdr:cNvSpPr txBox="1"/>
      </xdr:nvSpPr>
      <xdr:spPr>
        <a:xfrm>
          <a:off x="17756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463" name="直線コネクタ 462"/>
        <xdr:cNvCxnSpPr/>
      </xdr:nvCxnSpPr>
      <xdr:spPr>
        <a:xfrm>
          <a:off x="18288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464" name="テキスト ボックス 463"/>
        <xdr:cNvSpPr txBox="1"/>
      </xdr:nvSpPr>
      <xdr:spPr>
        <a:xfrm>
          <a:off x="17756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66" name="テキスト ボックス 465"/>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467" name="直線コネクタ 466"/>
        <xdr:cNvCxnSpPr/>
      </xdr:nvCxnSpPr>
      <xdr:spPr>
        <a:xfrm>
          <a:off x="18288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468" name="テキスト ボックス 467"/>
        <xdr:cNvSpPr txBox="1"/>
      </xdr:nvSpPr>
      <xdr:spPr>
        <a:xfrm>
          <a:off x="17692581" y="604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9" name="直線コネクタ 46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70" name="テキスト ボックス 469"/>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471" name="直線コネクタ 470"/>
        <xdr:cNvCxnSpPr/>
      </xdr:nvCxnSpPr>
      <xdr:spPr>
        <a:xfrm>
          <a:off x="18288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472" name="テキスト ボックス 471"/>
        <xdr:cNvSpPr txBox="1"/>
      </xdr:nvSpPr>
      <xdr:spPr>
        <a:xfrm>
          <a:off x="17692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476" name="直線コネクタ 475"/>
        <xdr:cNvCxnSpPr/>
      </xdr:nvCxnSpPr>
      <xdr:spPr>
        <a:xfrm flipV="1">
          <a:off x="22160864" y="5785914"/>
          <a:ext cx="0" cy="135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477" name="【一般廃棄物処理施設】&#10;一人当たり有形固定資産（償却資産）額最小値テキスト"/>
        <xdr:cNvSpPr txBox="1"/>
      </xdr:nvSpPr>
      <xdr:spPr>
        <a:xfrm>
          <a:off x="22199600" y="71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478" name="直線コネクタ 477"/>
        <xdr:cNvCxnSpPr/>
      </xdr:nvCxnSpPr>
      <xdr:spPr>
        <a:xfrm>
          <a:off x="22072600" y="7140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479" name="【一般廃棄物処理施設】&#10;一人当たり有形固定資産（償却資産）額最大値テキスト"/>
        <xdr:cNvSpPr txBox="1"/>
      </xdr:nvSpPr>
      <xdr:spPr>
        <a:xfrm>
          <a:off x="22199600" y="556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480" name="直線コネクタ 479"/>
        <xdr:cNvCxnSpPr/>
      </xdr:nvCxnSpPr>
      <xdr:spPr>
        <a:xfrm>
          <a:off x="22072600" y="578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46496</xdr:rowOff>
    </xdr:from>
    <xdr:ext cx="534377" cy="259045"/>
    <xdr:sp macro="" textlink="">
      <xdr:nvSpPr>
        <xdr:cNvPr id="481" name="【一般廃棄物処理施設】&#10;一人当たり有形固定資産（償却資産）額平均値テキスト"/>
        <xdr:cNvSpPr txBox="1"/>
      </xdr:nvSpPr>
      <xdr:spPr>
        <a:xfrm>
          <a:off x="22199600" y="6390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482" name="フローチャート: 判断 481"/>
        <xdr:cNvSpPr/>
      </xdr:nvSpPr>
      <xdr:spPr>
        <a:xfrm>
          <a:off x="22110700" y="653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483" name="フローチャート: 判断 482"/>
        <xdr:cNvSpPr/>
      </xdr:nvSpPr>
      <xdr:spPr>
        <a:xfrm>
          <a:off x="21272500" y="659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484" name="フローチャート: 判断 483"/>
        <xdr:cNvSpPr/>
      </xdr:nvSpPr>
      <xdr:spPr>
        <a:xfrm>
          <a:off x="20383500" y="661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485" name="フローチャート: 判断 484"/>
        <xdr:cNvSpPr/>
      </xdr:nvSpPr>
      <xdr:spPr>
        <a:xfrm>
          <a:off x="19494500" y="66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486" name="フローチャート: 判断 485"/>
        <xdr:cNvSpPr/>
      </xdr:nvSpPr>
      <xdr:spPr>
        <a:xfrm>
          <a:off x="18605500" y="665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60414</xdr:rowOff>
    </xdr:from>
    <xdr:to>
      <xdr:col>116</xdr:col>
      <xdr:colOff>114300</xdr:colOff>
      <xdr:row>41</xdr:row>
      <xdr:rowOff>162014</xdr:rowOff>
    </xdr:to>
    <xdr:sp macro="" textlink="">
      <xdr:nvSpPr>
        <xdr:cNvPr id="492" name="楕円 491"/>
        <xdr:cNvSpPr/>
      </xdr:nvSpPr>
      <xdr:spPr>
        <a:xfrm>
          <a:off x="22110700" y="708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146791</xdr:rowOff>
    </xdr:from>
    <xdr:ext cx="534377" cy="259045"/>
    <xdr:sp macro="" textlink="">
      <xdr:nvSpPr>
        <xdr:cNvPr id="493" name="【一般廃棄物処理施設】&#10;一人当たり有形固定資産（償却資産）額該当値テキスト"/>
        <xdr:cNvSpPr txBox="1"/>
      </xdr:nvSpPr>
      <xdr:spPr>
        <a:xfrm>
          <a:off x="22199600" y="700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62700</xdr:rowOff>
    </xdr:from>
    <xdr:to>
      <xdr:col>112</xdr:col>
      <xdr:colOff>38100</xdr:colOff>
      <xdr:row>41</xdr:row>
      <xdr:rowOff>164300</xdr:rowOff>
    </xdr:to>
    <xdr:sp macro="" textlink="">
      <xdr:nvSpPr>
        <xdr:cNvPr id="494" name="楕円 493"/>
        <xdr:cNvSpPr/>
      </xdr:nvSpPr>
      <xdr:spPr>
        <a:xfrm>
          <a:off x="21272500" y="70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111214</xdr:rowOff>
    </xdr:from>
    <xdr:to>
      <xdr:col>116</xdr:col>
      <xdr:colOff>63500</xdr:colOff>
      <xdr:row>41</xdr:row>
      <xdr:rowOff>113500</xdr:rowOff>
    </xdr:to>
    <xdr:cxnSp macro="">
      <xdr:nvCxnSpPr>
        <xdr:cNvPr id="495" name="直線コネクタ 494"/>
        <xdr:cNvCxnSpPr/>
      </xdr:nvCxnSpPr>
      <xdr:spPr>
        <a:xfrm flipV="1">
          <a:off x="21323300" y="714066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75921</xdr:rowOff>
    </xdr:from>
    <xdr:to>
      <xdr:col>107</xdr:col>
      <xdr:colOff>101600</xdr:colOff>
      <xdr:row>39</xdr:row>
      <xdr:rowOff>6071</xdr:rowOff>
    </xdr:to>
    <xdr:sp macro="" textlink="">
      <xdr:nvSpPr>
        <xdr:cNvPr id="496" name="楕円 495"/>
        <xdr:cNvSpPr/>
      </xdr:nvSpPr>
      <xdr:spPr>
        <a:xfrm>
          <a:off x="20383500" y="65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126721</xdr:rowOff>
    </xdr:from>
    <xdr:to>
      <xdr:col>111</xdr:col>
      <xdr:colOff>177800</xdr:colOff>
      <xdr:row>41</xdr:row>
      <xdr:rowOff>113500</xdr:rowOff>
    </xdr:to>
    <xdr:cxnSp macro="">
      <xdr:nvCxnSpPr>
        <xdr:cNvPr id="497" name="直線コネクタ 496"/>
        <xdr:cNvCxnSpPr/>
      </xdr:nvCxnSpPr>
      <xdr:spPr>
        <a:xfrm>
          <a:off x="20434300" y="6641821"/>
          <a:ext cx="889000" cy="50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85722</xdr:rowOff>
    </xdr:from>
    <xdr:to>
      <xdr:col>102</xdr:col>
      <xdr:colOff>165100</xdr:colOff>
      <xdr:row>39</xdr:row>
      <xdr:rowOff>15872</xdr:rowOff>
    </xdr:to>
    <xdr:sp macro="" textlink="">
      <xdr:nvSpPr>
        <xdr:cNvPr id="498" name="楕円 497"/>
        <xdr:cNvSpPr/>
      </xdr:nvSpPr>
      <xdr:spPr>
        <a:xfrm>
          <a:off x="19494500" y="660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126721</xdr:rowOff>
    </xdr:from>
    <xdr:to>
      <xdr:col>107</xdr:col>
      <xdr:colOff>50800</xdr:colOff>
      <xdr:row>38</xdr:row>
      <xdr:rowOff>136522</xdr:rowOff>
    </xdr:to>
    <xdr:cxnSp macro="">
      <xdr:nvCxnSpPr>
        <xdr:cNvPr id="499" name="直線コネクタ 498"/>
        <xdr:cNvCxnSpPr/>
      </xdr:nvCxnSpPr>
      <xdr:spPr>
        <a:xfrm flipV="1">
          <a:off x="19545300" y="6641821"/>
          <a:ext cx="8890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171018</xdr:rowOff>
    </xdr:from>
    <xdr:to>
      <xdr:col>98</xdr:col>
      <xdr:colOff>38100</xdr:colOff>
      <xdr:row>38</xdr:row>
      <xdr:rowOff>101168</xdr:rowOff>
    </xdr:to>
    <xdr:sp macro="" textlink="">
      <xdr:nvSpPr>
        <xdr:cNvPr id="500" name="楕円 499"/>
        <xdr:cNvSpPr/>
      </xdr:nvSpPr>
      <xdr:spPr>
        <a:xfrm>
          <a:off x="18605500" y="65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50368</xdr:rowOff>
    </xdr:from>
    <xdr:to>
      <xdr:col>102</xdr:col>
      <xdr:colOff>114300</xdr:colOff>
      <xdr:row>38</xdr:row>
      <xdr:rowOff>136522</xdr:rowOff>
    </xdr:to>
    <xdr:cxnSp macro="">
      <xdr:nvCxnSpPr>
        <xdr:cNvPr id="501" name="直線コネクタ 500"/>
        <xdr:cNvCxnSpPr/>
      </xdr:nvCxnSpPr>
      <xdr:spPr>
        <a:xfrm>
          <a:off x="18656300" y="6565468"/>
          <a:ext cx="889000" cy="8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28951</xdr:rowOff>
    </xdr:from>
    <xdr:ext cx="534377" cy="259045"/>
    <xdr:sp macro="" textlink="">
      <xdr:nvSpPr>
        <xdr:cNvPr id="502" name="n_1aveValue【一般廃棄物処理施設】&#10;一人当たり有形固定資産（償却資産）額"/>
        <xdr:cNvSpPr txBox="1"/>
      </xdr:nvSpPr>
      <xdr:spPr>
        <a:xfrm>
          <a:off x="21043411" y="637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22296</xdr:rowOff>
    </xdr:from>
    <xdr:ext cx="534377" cy="259045"/>
    <xdr:sp macro="" textlink="">
      <xdr:nvSpPr>
        <xdr:cNvPr id="503" name="n_2aveValue【一般廃棄物処理施設】&#10;一人当たり有形固定資産（償却資産）額"/>
        <xdr:cNvSpPr txBox="1"/>
      </xdr:nvSpPr>
      <xdr:spPr>
        <a:xfrm>
          <a:off x="20167111" y="67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14695</xdr:rowOff>
    </xdr:from>
    <xdr:ext cx="534377" cy="259045"/>
    <xdr:sp macro="" textlink="">
      <xdr:nvSpPr>
        <xdr:cNvPr id="504" name="n_3aveValue【一般廃棄物処理施設】&#10;一人当たり有形固定資産（償却資産）額"/>
        <xdr:cNvSpPr txBox="1"/>
      </xdr:nvSpPr>
      <xdr:spPr>
        <a:xfrm>
          <a:off x="19278111" y="670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64016</xdr:rowOff>
    </xdr:from>
    <xdr:ext cx="534377" cy="259045"/>
    <xdr:sp macro="" textlink="">
      <xdr:nvSpPr>
        <xdr:cNvPr id="505" name="n_4aveValue【一般廃棄物処理施設】&#10;一人当たり有形固定資産（償却資産）額"/>
        <xdr:cNvSpPr txBox="1"/>
      </xdr:nvSpPr>
      <xdr:spPr>
        <a:xfrm>
          <a:off x="18389111" y="675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155427</xdr:rowOff>
    </xdr:from>
    <xdr:ext cx="534377" cy="259045"/>
    <xdr:sp macro="" textlink="">
      <xdr:nvSpPr>
        <xdr:cNvPr id="506" name="n_1mainValue【一般廃棄物処理施設】&#10;一人当たり有形固定資産（償却資産）額"/>
        <xdr:cNvSpPr txBox="1"/>
      </xdr:nvSpPr>
      <xdr:spPr>
        <a:xfrm>
          <a:off x="21043411" y="71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22598</xdr:rowOff>
    </xdr:from>
    <xdr:ext cx="534377" cy="259045"/>
    <xdr:sp macro="" textlink="">
      <xdr:nvSpPr>
        <xdr:cNvPr id="507" name="n_2mainValue【一般廃棄物処理施設】&#10;一人当たり有形固定資産（償却資産）額"/>
        <xdr:cNvSpPr txBox="1"/>
      </xdr:nvSpPr>
      <xdr:spPr>
        <a:xfrm>
          <a:off x="20167111" y="636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32399</xdr:rowOff>
    </xdr:from>
    <xdr:ext cx="534377" cy="259045"/>
    <xdr:sp macro="" textlink="">
      <xdr:nvSpPr>
        <xdr:cNvPr id="508" name="n_3mainValue【一般廃棄物処理施設】&#10;一人当たり有形固定資産（償却資産）額"/>
        <xdr:cNvSpPr txBox="1"/>
      </xdr:nvSpPr>
      <xdr:spPr>
        <a:xfrm>
          <a:off x="19278111" y="637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117695</xdr:rowOff>
    </xdr:from>
    <xdr:ext cx="534377" cy="259045"/>
    <xdr:sp macro="" textlink="">
      <xdr:nvSpPr>
        <xdr:cNvPr id="509" name="n_4mainValue【一般廃棄物処理施設】&#10;一人当たり有形固定資産（償却資産）額"/>
        <xdr:cNvSpPr txBox="1"/>
      </xdr:nvSpPr>
      <xdr:spPr>
        <a:xfrm>
          <a:off x="18389111" y="628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534" name="直線コネクタ 533"/>
        <xdr:cNvCxnSpPr/>
      </xdr:nvCxnSpPr>
      <xdr:spPr>
        <a:xfrm flipV="1">
          <a:off x="16318864" y="975360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5" name="【保健センター・保健所】&#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6" name="直線コネクタ 535"/>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保健センター・保健所】&#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66692</xdr:rowOff>
    </xdr:from>
    <xdr:ext cx="405111" cy="259045"/>
    <xdr:sp macro="" textlink="">
      <xdr:nvSpPr>
        <xdr:cNvPr id="539" name="【保健センター・保健所】&#10;有形固定資産減価償却率平均値テキスト"/>
        <xdr:cNvSpPr txBox="1"/>
      </xdr:nvSpPr>
      <xdr:spPr>
        <a:xfrm>
          <a:off x="16357600" y="1018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540" name="フローチャート: 判断 539"/>
        <xdr:cNvSpPr/>
      </xdr:nvSpPr>
      <xdr:spPr>
        <a:xfrm>
          <a:off x="16268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41" name="フローチャート: 判断 540"/>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542" name="フローチャート: 判断 541"/>
        <xdr:cNvSpPr/>
      </xdr:nvSpPr>
      <xdr:spPr>
        <a:xfrm>
          <a:off x="14541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43" name="フローチャート: 判断 542"/>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544" name="フローチャート: 判断 543"/>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36830</xdr:rowOff>
    </xdr:from>
    <xdr:to>
      <xdr:col>85</xdr:col>
      <xdr:colOff>177800</xdr:colOff>
      <xdr:row>58</xdr:row>
      <xdr:rowOff>138430</xdr:rowOff>
    </xdr:to>
    <xdr:sp macro="" textlink="">
      <xdr:nvSpPr>
        <xdr:cNvPr id="550" name="楕円 549"/>
        <xdr:cNvSpPr/>
      </xdr:nvSpPr>
      <xdr:spPr>
        <a:xfrm>
          <a:off x="162687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59707</xdr:rowOff>
    </xdr:from>
    <xdr:ext cx="405111" cy="259045"/>
    <xdr:sp macro="" textlink="">
      <xdr:nvSpPr>
        <xdr:cNvPr id="551" name="【保健センター・保健所】&#10;有形固定資産減価償却率該当値テキスト"/>
        <xdr:cNvSpPr txBox="1"/>
      </xdr:nvSpPr>
      <xdr:spPr>
        <a:xfrm>
          <a:off x="16357600"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44450</xdr:rowOff>
    </xdr:from>
    <xdr:to>
      <xdr:col>81</xdr:col>
      <xdr:colOff>101600</xdr:colOff>
      <xdr:row>58</xdr:row>
      <xdr:rowOff>146050</xdr:rowOff>
    </xdr:to>
    <xdr:sp macro="" textlink="">
      <xdr:nvSpPr>
        <xdr:cNvPr id="552" name="楕円 551"/>
        <xdr:cNvSpPr/>
      </xdr:nvSpPr>
      <xdr:spPr>
        <a:xfrm>
          <a:off x="15430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87630</xdr:rowOff>
    </xdr:from>
    <xdr:to>
      <xdr:col>85</xdr:col>
      <xdr:colOff>127000</xdr:colOff>
      <xdr:row>58</xdr:row>
      <xdr:rowOff>95250</xdr:rowOff>
    </xdr:to>
    <xdr:cxnSp macro="">
      <xdr:nvCxnSpPr>
        <xdr:cNvPr id="553" name="直線コネクタ 552"/>
        <xdr:cNvCxnSpPr/>
      </xdr:nvCxnSpPr>
      <xdr:spPr>
        <a:xfrm flipV="1">
          <a:off x="15481300" y="100317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80645</xdr:rowOff>
    </xdr:from>
    <xdr:to>
      <xdr:col>76</xdr:col>
      <xdr:colOff>165100</xdr:colOff>
      <xdr:row>60</xdr:row>
      <xdr:rowOff>10795</xdr:rowOff>
    </xdr:to>
    <xdr:sp macro="" textlink="">
      <xdr:nvSpPr>
        <xdr:cNvPr id="554" name="楕円 553"/>
        <xdr:cNvSpPr/>
      </xdr:nvSpPr>
      <xdr:spPr>
        <a:xfrm>
          <a:off x="14541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95250</xdr:rowOff>
    </xdr:from>
    <xdr:to>
      <xdr:col>81</xdr:col>
      <xdr:colOff>50800</xdr:colOff>
      <xdr:row>59</xdr:row>
      <xdr:rowOff>131445</xdr:rowOff>
    </xdr:to>
    <xdr:cxnSp macro="">
      <xdr:nvCxnSpPr>
        <xdr:cNvPr id="555" name="直線コネクタ 554"/>
        <xdr:cNvCxnSpPr/>
      </xdr:nvCxnSpPr>
      <xdr:spPr>
        <a:xfrm flipV="1">
          <a:off x="14592300" y="10039350"/>
          <a:ext cx="889000" cy="20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88265</xdr:rowOff>
    </xdr:from>
    <xdr:to>
      <xdr:col>72</xdr:col>
      <xdr:colOff>38100</xdr:colOff>
      <xdr:row>60</xdr:row>
      <xdr:rowOff>18415</xdr:rowOff>
    </xdr:to>
    <xdr:sp macro="" textlink="">
      <xdr:nvSpPr>
        <xdr:cNvPr id="556" name="楕円 555"/>
        <xdr:cNvSpPr/>
      </xdr:nvSpPr>
      <xdr:spPr>
        <a:xfrm>
          <a:off x="13652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131445</xdr:rowOff>
    </xdr:from>
    <xdr:to>
      <xdr:col>76</xdr:col>
      <xdr:colOff>114300</xdr:colOff>
      <xdr:row>59</xdr:row>
      <xdr:rowOff>139065</xdr:rowOff>
    </xdr:to>
    <xdr:cxnSp macro="">
      <xdr:nvCxnSpPr>
        <xdr:cNvPr id="557" name="直線コネクタ 556"/>
        <xdr:cNvCxnSpPr/>
      </xdr:nvCxnSpPr>
      <xdr:spPr>
        <a:xfrm flipV="1">
          <a:off x="13703300" y="102469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63500</xdr:rowOff>
    </xdr:from>
    <xdr:to>
      <xdr:col>67</xdr:col>
      <xdr:colOff>101600</xdr:colOff>
      <xdr:row>59</xdr:row>
      <xdr:rowOff>165100</xdr:rowOff>
    </xdr:to>
    <xdr:sp macro="" textlink="">
      <xdr:nvSpPr>
        <xdr:cNvPr id="558" name="楕円 557"/>
        <xdr:cNvSpPr/>
      </xdr:nvSpPr>
      <xdr:spPr>
        <a:xfrm>
          <a:off x="12763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114300</xdr:rowOff>
    </xdr:from>
    <xdr:to>
      <xdr:col>71</xdr:col>
      <xdr:colOff>177800</xdr:colOff>
      <xdr:row>59</xdr:row>
      <xdr:rowOff>139065</xdr:rowOff>
    </xdr:to>
    <xdr:cxnSp macro="">
      <xdr:nvCxnSpPr>
        <xdr:cNvPr id="559" name="直線コネクタ 558"/>
        <xdr:cNvCxnSpPr/>
      </xdr:nvCxnSpPr>
      <xdr:spPr>
        <a:xfrm>
          <a:off x="12814300" y="102298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60" name="n_1aveValue【保健センター・保健所】&#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143527</xdr:rowOff>
    </xdr:from>
    <xdr:ext cx="405111" cy="259045"/>
    <xdr:sp macro="" textlink="">
      <xdr:nvSpPr>
        <xdr:cNvPr id="561" name="n_2aveValue【保健センター・保健所】&#10;有形固定資産減価償却率"/>
        <xdr:cNvSpPr txBox="1"/>
      </xdr:nvSpPr>
      <xdr:spPr>
        <a:xfrm>
          <a:off x="14389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562" name="n_3aveValue【保健センター・保健所】&#10;有形固定資産減価償却率"/>
        <xdr:cNvSpPr txBox="1"/>
      </xdr:nvSpPr>
      <xdr:spPr>
        <a:xfrm>
          <a:off x="13500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563" name="n_4aveValue【保健センター・保健所】&#10;有形固定資産減価償却率"/>
        <xdr:cNvSpPr txBox="1"/>
      </xdr:nvSpPr>
      <xdr:spPr>
        <a:xfrm>
          <a:off x="12611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162577</xdr:rowOff>
    </xdr:from>
    <xdr:ext cx="405111" cy="259045"/>
    <xdr:sp macro="" textlink="">
      <xdr:nvSpPr>
        <xdr:cNvPr id="564" name="n_1mainValue【保健センター・保健所】&#10;有形固定資産減価償却率"/>
        <xdr:cNvSpPr txBox="1"/>
      </xdr:nvSpPr>
      <xdr:spPr>
        <a:xfrm>
          <a:off x="152660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1922</xdr:rowOff>
    </xdr:from>
    <xdr:ext cx="405111" cy="259045"/>
    <xdr:sp macro="" textlink="">
      <xdr:nvSpPr>
        <xdr:cNvPr id="565" name="n_2mainValue【保健センター・保健所】&#10;有形固定資産減価償却率"/>
        <xdr:cNvSpPr txBox="1"/>
      </xdr:nvSpPr>
      <xdr:spPr>
        <a:xfrm>
          <a:off x="143897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9542</xdr:rowOff>
    </xdr:from>
    <xdr:ext cx="405111" cy="259045"/>
    <xdr:sp macro="" textlink="">
      <xdr:nvSpPr>
        <xdr:cNvPr id="566" name="n_3mainValue【保健センター・保健所】&#10;有形固定資産減価償却率"/>
        <xdr:cNvSpPr txBox="1"/>
      </xdr:nvSpPr>
      <xdr:spPr>
        <a:xfrm>
          <a:off x="13500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156227</xdr:rowOff>
    </xdr:from>
    <xdr:ext cx="405111" cy="259045"/>
    <xdr:sp macro="" textlink="">
      <xdr:nvSpPr>
        <xdr:cNvPr id="567" name="n_4mainValue【保健センター・保健所】&#10;有形固定資産減価償却率"/>
        <xdr:cNvSpPr txBox="1"/>
      </xdr:nvSpPr>
      <xdr:spPr>
        <a:xfrm>
          <a:off x="12611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578" name="直線コネクタ 577"/>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9" name="テキスト ボックス 578"/>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0" name="直線コネクタ 579"/>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1" name="テキスト ボックス 580"/>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2" name="直線コネクタ 581"/>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3" name="テキスト ボックス 582"/>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6" name="直線コネクタ 585"/>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7" name="テキスト ボックス 586"/>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8" name="直線コネクタ 58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9" name="テキスト ボックス 58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90" name="直線コネクタ 589"/>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91" name="テキスト ボックス 590"/>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595" name="直線コネクタ 594"/>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96"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97" name="直線コネクタ 596"/>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8"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9" name="直線コネクタ 598"/>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114952</xdr:rowOff>
    </xdr:from>
    <xdr:ext cx="469744" cy="259045"/>
    <xdr:sp macro="" textlink="">
      <xdr:nvSpPr>
        <xdr:cNvPr id="600" name="【保健センター・保健所】&#10;一人当たり面積平均値テキスト"/>
        <xdr:cNvSpPr txBox="1"/>
      </xdr:nvSpPr>
      <xdr:spPr>
        <a:xfrm>
          <a:off x="22199600" y="102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601" name="フローチャート: 判断 600"/>
        <xdr:cNvSpPr/>
      </xdr:nvSpPr>
      <xdr:spPr>
        <a:xfrm>
          <a:off x="221107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602" name="フローチャート: 判断 601"/>
        <xdr:cNvSpPr/>
      </xdr:nvSpPr>
      <xdr:spPr>
        <a:xfrm>
          <a:off x="212725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603" name="フローチャート: 判断 602"/>
        <xdr:cNvSpPr/>
      </xdr:nvSpPr>
      <xdr:spPr>
        <a:xfrm>
          <a:off x="20383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604" name="フローチャート: 判断 603"/>
        <xdr:cNvSpPr/>
      </xdr:nvSpPr>
      <xdr:spPr>
        <a:xfrm>
          <a:off x="19494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605" name="フローチャート: 判断 604"/>
        <xdr:cNvSpPr/>
      </xdr:nvSpPr>
      <xdr:spPr>
        <a:xfrm>
          <a:off x="18605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34925</xdr:rowOff>
    </xdr:from>
    <xdr:to>
      <xdr:col>116</xdr:col>
      <xdr:colOff>114300</xdr:colOff>
      <xdr:row>62</xdr:row>
      <xdr:rowOff>136525</xdr:rowOff>
    </xdr:to>
    <xdr:sp macro="" textlink="">
      <xdr:nvSpPr>
        <xdr:cNvPr id="611" name="楕円 610"/>
        <xdr:cNvSpPr/>
      </xdr:nvSpPr>
      <xdr:spPr>
        <a:xfrm>
          <a:off x="221107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13352</xdr:rowOff>
    </xdr:from>
    <xdr:ext cx="469744" cy="259045"/>
    <xdr:sp macro="" textlink="">
      <xdr:nvSpPr>
        <xdr:cNvPr id="612" name="【保健センター・保健所】&#10;一人当たり面積該当値テキスト"/>
        <xdr:cNvSpPr txBox="1"/>
      </xdr:nvSpPr>
      <xdr:spPr>
        <a:xfrm>
          <a:off x="22199600"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34925</xdr:rowOff>
    </xdr:from>
    <xdr:to>
      <xdr:col>112</xdr:col>
      <xdr:colOff>38100</xdr:colOff>
      <xdr:row>62</xdr:row>
      <xdr:rowOff>136525</xdr:rowOff>
    </xdr:to>
    <xdr:sp macro="" textlink="">
      <xdr:nvSpPr>
        <xdr:cNvPr id="613" name="楕円 612"/>
        <xdr:cNvSpPr/>
      </xdr:nvSpPr>
      <xdr:spPr>
        <a:xfrm>
          <a:off x="21272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85725</xdr:rowOff>
    </xdr:from>
    <xdr:to>
      <xdr:col>116</xdr:col>
      <xdr:colOff>63500</xdr:colOff>
      <xdr:row>62</xdr:row>
      <xdr:rowOff>85725</xdr:rowOff>
    </xdr:to>
    <xdr:cxnSp macro="">
      <xdr:nvCxnSpPr>
        <xdr:cNvPr id="614" name="直線コネクタ 613"/>
        <xdr:cNvCxnSpPr/>
      </xdr:nvCxnSpPr>
      <xdr:spPr>
        <a:xfrm>
          <a:off x="21323300" y="10715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120650</xdr:rowOff>
    </xdr:from>
    <xdr:to>
      <xdr:col>107</xdr:col>
      <xdr:colOff>101600</xdr:colOff>
      <xdr:row>63</xdr:row>
      <xdr:rowOff>50800</xdr:rowOff>
    </xdr:to>
    <xdr:sp macro="" textlink="">
      <xdr:nvSpPr>
        <xdr:cNvPr id="615" name="楕円 614"/>
        <xdr:cNvSpPr/>
      </xdr:nvSpPr>
      <xdr:spPr>
        <a:xfrm>
          <a:off x="20383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85725</xdr:rowOff>
    </xdr:from>
    <xdr:to>
      <xdr:col>111</xdr:col>
      <xdr:colOff>177800</xdr:colOff>
      <xdr:row>63</xdr:row>
      <xdr:rowOff>0</xdr:rowOff>
    </xdr:to>
    <xdr:cxnSp macro="">
      <xdr:nvCxnSpPr>
        <xdr:cNvPr id="616" name="直線コネクタ 615"/>
        <xdr:cNvCxnSpPr/>
      </xdr:nvCxnSpPr>
      <xdr:spPr>
        <a:xfrm flipV="1">
          <a:off x="20434300" y="107156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617" name="楕円 616"/>
        <xdr:cNvSpPr/>
      </xdr:nvSpPr>
      <xdr:spPr>
        <a:xfrm>
          <a:off x="19494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0</xdr:rowOff>
    </xdr:from>
    <xdr:to>
      <xdr:col>107</xdr:col>
      <xdr:colOff>50800</xdr:colOff>
      <xdr:row>63</xdr:row>
      <xdr:rowOff>0</xdr:rowOff>
    </xdr:to>
    <xdr:cxnSp macro="">
      <xdr:nvCxnSpPr>
        <xdr:cNvPr id="618" name="直線コネクタ 617"/>
        <xdr:cNvCxnSpPr/>
      </xdr:nvCxnSpPr>
      <xdr:spPr>
        <a:xfrm>
          <a:off x="19545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149225</xdr:rowOff>
    </xdr:from>
    <xdr:to>
      <xdr:col>98</xdr:col>
      <xdr:colOff>38100</xdr:colOff>
      <xdr:row>63</xdr:row>
      <xdr:rowOff>79375</xdr:rowOff>
    </xdr:to>
    <xdr:sp macro="" textlink="">
      <xdr:nvSpPr>
        <xdr:cNvPr id="619" name="楕円 618"/>
        <xdr:cNvSpPr/>
      </xdr:nvSpPr>
      <xdr:spPr>
        <a:xfrm>
          <a:off x="18605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0</xdr:rowOff>
    </xdr:from>
    <xdr:to>
      <xdr:col>102</xdr:col>
      <xdr:colOff>114300</xdr:colOff>
      <xdr:row>63</xdr:row>
      <xdr:rowOff>28575</xdr:rowOff>
    </xdr:to>
    <xdr:cxnSp macro="">
      <xdr:nvCxnSpPr>
        <xdr:cNvPr id="620" name="直線コネクタ 619"/>
        <xdr:cNvCxnSpPr/>
      </xdr:nvCxnSpPr>
      <xdr:spPr>
        <a:xfrm flipV="1">
          <a:off x="18656300" y="108013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38752</xdr:rowOff>
    </xdr:from>
    <xdr:ext cx="469744" cy="259045"/>
    <xdr:sp macro="" textlink="">
      <xdr:nvSpPr>
        <xdr:cNvPr id="621" name="n_1aveValue【保健センター・保健所】&#10;一人当たり面積"/>
        <xdr:cNvSpPr txBox="1"/>
      </xdr:nvSpPr>
      <xdr:spPr>
        <a:xfrm>
          <a:off x="21075727"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95902</xdr:rowOff>
    </xdr:from>
    <xdr:ext cx="469744" cy="259045"/>
    <xdr:sp macro="" textlink="">
      <xdr:nvSpPr>
        <xdr:cNvPr id="622" name="n_2aveValue【保健センター・保健所】&#10;一人当たり面積"/>
        <xdr:cNvSpPr txBox="1"/>
      </xdr:nvSpPr>
      <xdr:spPr>
        <a:xfrm>
          <a:off x="20199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95902</xdr:rowOff>
    </xdr:from>
    <xdr:ext cx="469744" cy="259045"/>
    <xdr:sp macro="" textlink="">
      <xdr:nvSpPr>
        <xdr:cNvPr id="623" name="n_3aveValue【保健センター・保健所】&#10;一人当たり面積"/>
        <xdr:cNvSpPr txBox="1"/>
      </xdr:nvSpPr>
      <xdr:spPr>
        <a:xfrm>
          <a:off x="19310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153052</xdr:rowOff>
    </xdr:from>
    <xdr:ext cx="469744" cy="259045"/>
    <xdr:sp macro="" textlink="">
      <xdr:nvSpPr>
        <xdr:cNvPr id="624" name="n_4aveValue【保健センター・保健所】&#10;一人当たり面積"/>
        <xdr:cNvSpPr txBox="1"/>
      </xdr:nvSpPr>
      <xdr:spPr>
        <a:xfrm>
          <a:off x="18421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127652</xdr:rowOff>
    </xdr:from>
    <xdr:ext cx="469744" cy="259045"/>
    <xdr:sp macro="" textlink="">
      <xdr:nvSpPr>
        <xdr:cNvPr id="625" name="n_1mainValue【保健センター・保健所】&#10;一人当たり面積"/>
        <xdr:cNvSpPr txBox="1"/>
      </xdr:nvSpPr>
      <xdr:spPr>
        <a:xfrm>
          <a:off x="21075727" y="1075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626" name="n_2mainValue【保健センター・保健所】&#10;一人当たり面積"/>
        <xdr:cNvSpPr txBox="1"/>
      </xdr:nvSpPr>
      <xdr:spPr>
        <a:xfrm>
          <a:off x="20199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41927</xdr:rowOff>
    </xdr:from>
    <xdr:ext cx="469744" cy="259045"/>
    <xdr:sp macro="" textlink="">
      <xdr:nvSpPr>
        <xdr:cNvPr id="627" name="n_3mainValue【保健センター・保健所】&#10;一人当たり面積"/>
        <xdr:cNvSpPr txBox="1"/>
      </xdr:nvSpPr>
      <xdr:spPr>
        <a:xfrm>
          <a:off x="19310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70502</xdr:rowOff>
    </xdr:from>
    <xdr:ext cx="469744" cy="259045"/>
    <xdr:sp macro="" textlink="">
      <xdr:nvSpPr>
        <xdr:cNvPr id="628" name="n_4mainValue【保健センター・保健所】&#10;一人当たり面積"/>
        <xdr:cNvSpPr txBox="1"/>
      </xdr:nvSpPr>
      <xdr:spPr>
        <a:xfrm>
          <a:off x="18421427" y="1087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40" name="直線コネクタ 63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41" name="テキスト ボックス 64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2" name="直線コネクタ 64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3" name="テキスト ボックス 64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4" name="直線コネクタ 64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5" name="テキスト ボックス 64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6" name="直線コネクタ 64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7" name="テキスト ボックス 64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651" name="直線コネクタ 650"/>
        <xdr:cNvCxnSpPr/>
      </xdr:nvCxnSpPr>
      <xdr:spPr>
        <a:xfrm flipV="1">
          <a:off x="16318864" y="13680948"/>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652" name="【消防施設】&#10;有形固定資産減価償却率最小値テキスト"/>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653" name="直線コネクタ 652"/>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654" name="【消防施設】&#10;有形固定資産減価償却率最大値テキスト"/>
        <xdr:cNvSpPr txBox="1"/>
      </xdr:nvSpPr>
      <xdr:spPr>
        <a:xfrm>
          <a:off x="16357600" y="1345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655" name="直線コネクタ 654"/>
        <xdr:cNvCxnSpPr/>
      </xdr:nvCxnSpPr>
      <xdr:spPr>
        <a:xfrm>
          <a:off x="16230600" y="1368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84599</xdr:rowOff>
    </xdr:from>
    <xdr:ext cx="405111" cy="259045"/>
    <xdr:sp macro="" textlink="">
      <xdr:nvSpPr>
        <xdr:cNvPr id="656" name="【消防施設】&#10;有形固定資産減価償却率平均値テキスト"/>
        <xdr:cNvSpPr txBox="1"/>
      </xdr:nvSpPr>
      <xdr:spPr>
        <a:xfrm>
          <a:off x="16357600" y="14314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657" name="フローチャート: 判断 656"/>
        <xdr:cNvSpPr/>
      </xdr:nvSpPr>
      <xdr:spPr>
        <a:xfrm>
          <a:off x="16268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658" name="フローチャート: 判断 657"/>
        <xdr:cNvSpPr/>
      </xdr:nvSpPr>
      <xdr:spPr>
        <a:xfrm>
          <a:off x="154305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659" name="フローチャート: 判断 658"/>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660" name="フローチャート: 判断 659"/>
        <xdr:cNvSpPr/>
      </xdr:nvSpPr>
      <xdr:spPr>
        <a:xfrm>
          <a:off x="1365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661" name="フローチャート: 判断 660"/>
        <xdr:cNvSpPr/>
      </xdr:nvSpPr>
      <xdr:spPr>
        <a:xfrm>
          <a:off x="12763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65024</xdr:rowOff>
    </xdr:from>
    <xdr:to>
      <xdr:col>85</xdr:col>
      <xdr:colOff>177800</xdr:colOff>
      <xdr:row>81</xdr:row>
      <xdr:rowOff>166624</xdr:rowOff>
    </xdr:to>
    <xdr:sp macro="" textlink="">
      <xdr:nvSpPr>
        <xdr:cNvPr id="667" name="楕円 666"/>
        <xdr:cNvSpPr/>
      </xdr:nvSpPr>
      <xdr:spPr>
        <a:xfrm>
          <a:off x="16268700" y="139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87901</xdr:rowOff>
    </xdr:from>
    <xdr:ext cx="405111" cy="259045"/>
    <xdr:sp macro="" textlink="">
      <xdr:nvSpPr>
        <xdr:cNvPr id="668" name="【消防施設】&#10;有形固定資産減価償却率該当値テキスト"/>
        <xdr:cNvSpPr txBox="1"/>
      </xdr:nvSpPr>
      <xdr:spPr>
        <a:xfrm>
          <a:off x="16357600" y="138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74168</xdr:rowOff>
    </xdr:from>
    <xdr:to>
      <xdr:col>81</xdr:col>
      <xdr:colOff>101600</xdr:colOff>
      <xdr:row>82</xdr:row>
      <xdr:rowOff>4318</xdr:rowOff>
    </xdr:to>
    <xdr:sp macro="" textlink="">
      <xdr:nvSpPr>
        <xdr:cNvPr id="669" name="楕円 668"/>
        <xdr:cNvSpPr/>
      </xdr:nvSpPr>
      <xdr:spPr>
        <a:xfrm>
          <a:off x="15430500" y="139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115824</xdr:rowOff>
    </xdr:from>
    <xdr:to>
      <xdr:col>85</xdr:col>
      <xdr:colOff>127000</xdr:colOff>
      <xdr:row>81</xdr:row>
      <xdr:rowOff>124968</xdr:rowOff>
    </xdr:to>
    <xdr:cxnSp macro="">
      <xdr:nvCxnSpPr>
        <xdr:cNvPr id="670" name="直線コネクタ 669"/>
        <xdr:cNvCxnSpPr/>
      </xdr:nvCxnSpPr>
      <xdr:spPr>
        <a:xfrm flipV="1">
          <a:off x="15481300" y="1400327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21589</xdr:rowOff>
    </xdr:from>
    <xdr:to>
      <xdr:col>76</xdr:col>
      <xdr:colOff>165100</xdr:colOff>
      <xdr:row>81</xdr:row>
      <xdr:rowOff>123189</xdr:rowOff>
    </xdr:to>
    <xdr:sp macro="" textlink="">
      <xdr:nvSpPr>
        <xdr:cNvPr id="671" name="楕円 670"/>
        <xdr:cNvSpPr/>
      </xdr:nvSpPr>
      <xdr:spPr>
        <a:xfrm>
          <a:off x="14541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72389</xdr:rowOff>
    </xdr:from>
    <xdr:to>
      <xdr:col>81</xdr:col>
      <xdr:colOff>50800</xdr:colOff>
      <xdr:row>81</xdr:row>
      <xdr:rowOff>124968</xdr:rowOff>
    </xdr:to>
    <xdr:cxnSp macro="">
      <xdr:nvCxnSpPr>
        <xdr:cNvPr id="672" name="直線コネクタ 671"/>
        <xdr:cNvCxnSpPr/>
      </xdr:nvCxnSpPr>
      <xdr:spPr>
        <a:xfrm>
          <a:off x="14592300" y="13959839"/>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1015</xdr:rowOff>
    </xdr:from>
    <xdr:to>
      <xdr:col>72</xdr:col>
      <xdr:colOff>38100</xdr:colOff>
      <xdr:row>81</xdr:row>
      <xdr:rowOff>102615</xdr:rowOff>
    </xdr:to>
    <xdr:sp macro="" textlink="">
      <xdr:nvSpPr>
        <xdr:cNvPr id="673" name="楕円 672"/>
        <xdr:cNvSpPr/>
      </xdr:nvSpPr>
      <xdr:spPr>
        <a:xfrm>
          <a:off x="13652500" y="138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51815</xdr:rowOff>
    </xdr:from>
    <xdr:to>
      <xdr:col>76</xdr:col>
      <xdr:colOff>114300</xdr:colOff>
      <xdr:row>81</xdr:row>
      <xdr:rowOff>72389</xdr:rowOff>
    </xdr:to>
    <xdr:cxnSp macro="">
      <xdr:nvCxnSpPr>
        <xdr:cNvPr id="674" name="直線コネクタ 673"/>
        <xdr:cNvCxnSpPr/>
      </xdr:nvCxnSpPr>
      <xdr:spPr>
        <a:xfrm>
          <a:off x="13703300" y="1393926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142748</xdr:rowOff>
    </xdr:from>
    <xdr:to>
      <xdr:col>67</xdr:col>
      <xdr:colOff>101600</xdr:colOff>
      <xdr:row>81</xdr:row>
      <xdr:rowOff>72898</xdr:rowOff>
    </xdr:to>
    <xdr:sp macro="" textlink="">
      <xdr:nvSpPr>
        <xdr:cNvPr id="675" name="楕円 674"/>
        <xdr:cNvSpPr/>
      </xdr:nvSpPr>
      <xdr:spPr>
        <a:xfrm>
          <a:off x="12763500" y="1385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22098</xdr:rowOff>
    </xdr:from>
    <xdr:to>
      <xdr:col>71</xdr:col>
      <xdr:colOff>177800</xdr:colOff>
      <xdr:row>81</xdr:row>
      <xdr:rowOff>51815</xdr:rowOff>
    </xdr:to>
    <xdr:cxnSp macro="">
      <xdr:nvCxnSpPr>
        <xdr:cNvPr id="676" name="直線コネクタ 675"/>
        <xdr:cNvCxnSpPr/>
      </xdr:nvCxnSpPr>
      <xdr:spPr>
        <a:xfrm>
          <a:off x="12814300" y="13909548"/>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27449</xdr:rowOff>
    </xdr:from>
    <xdr:ext cx="405111" cy="259045"/>
    <xdr:sp macro="" textlink="">
      <xdr:nvSpPr>
        <xdr:cNvPr id="677" name="n_1aveValue【消防施設】&#10;有形固定資産減価償却率"/>
        <xdr:cNvSpPr txBox="1"/>
      </xdr:nvSpPr>
      <xdr:spPr>
        <a:xfrm>
          <a:off x="15266044" y="1442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678" name="n_2aveValue【消防施設】&#10;有形固定資産減価償却率"/>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169181</xdr:rowOff>
    </xdr:from>
    <xdr:ext cx="405111" cy="259045"/>
    <xdr:sp macro="" textlink="">
      <xdr:nvSpPr>
        <xdr:cNvPr id="679" name="n_3aveValue【消防施設】&#10;有形固定資産減価償却率"/>
        <xdr:cNvSpPr txBox="1"/>
      </xdr:nvSpPr>
      <xdr:spPr>
        <a:xfrm>
          <a:off x="13500744"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144035</xdr:rowOff>
    </xdr:from>
    <xdr:ext cx="405111" cy="259045"/>
    <xdr:sp macro="" textlink="">
      <xdr:nvSpPr>
        <xdr:cNvPr id="680" name="n_4aveValue【消防施設】&#10;有形固定資産減価償却率"/>
        <xdr:cNvSpPr txBox="1"/>
      </xdr:nvSpPr>
      <xdr:spPr>
        <a:xfrm>
          <a:off x="12611744" y="14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20845</xdr:rowOff>
    </xdr:from>
    <xdr:ext cx="405111" cy="259045"/>
    <xdr:sp macro="" textlink="">
      <xdr:nvSpPr>
        <xdr:cNvPr id="681" name="n_1mainValue【消防施設】&#10;有形固定資産減価償却率"/>
        <xdr:cNvSpPr txBox="1"/>
      </xdr:nvSpPr>
      <xdr:spPr>
        <a:xfrm>
          <a:off x="152660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139716</xdr:rowOff>
    </xdr:from>
    <xdr:ext cx="405111" cy="259045"/>
    <xdr:sp macro="" textlink="">
      <xdr:nvSpPr>
        <xdr:cNvPr id="682" name="n_2mainValue【消防施設】&#10;有形固定資産減価償却率"/>
        <xdr:cNvSpPr txBox="1"/>
      </xdr:nvSpPr>
      <xdr:spPr>
        <a:xfrm>
          <a:off x="14389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119142</xdr:rowOff>
    </xdr:from>
    <xdr:ext cx="405111" cy="259045"/>
    <xdr:sp macro="" textlink="">
      <xdr:nvSpPr>
        <xdr:cNvPr id="683" name="n_3mainValue【消防施設】&#10;有形固定資産減価償却率"/>
        <xdr:cNvSpPr txBox="1"/>
      </xdr:nvSpPr>
      <xdr:spPr>
        <a:xfrm>
          <a:off x="13500744" y="1366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89425</xdr:rowOff>
    </xdr:from>
    <xdr:ext cx="405111" cy="259045"/>
    <xdr:sp macro="" textlink="">
      <xdr:nvSpPr>
        <xdr:cNvPr id="684" name="n_4mainValue【消防施設】&#10;有形固定資産減価償却率"/>
        <xdr:cNvSpPr txBox="1"/>
      </xdr:nvSpPr>
      <xdr:spPr>
        <a:xfrm>
          <a:off x="12611744" y="1363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95" name="テキスト ボックス 69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709" name="直線コネクタ 708"/>
        <xdr:cNvCxnSpPr/>
      </xdr:nvCxnSpPr>
      <xdr:spPr>
        <a:xfrm flipV="1">
          <a:off x="22160864" y="1337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10"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11" name="直線コネクタ 710"/>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12"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13" name="直線コネクタ 712"/>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714" name="【消防施設】&#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15" name="フローチャート: 判断 714"/>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16" name="フローチャート: 判断 715"/>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17" name="フローチャート: 判断 716"/>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718" name="フローチャート: 判断 717"/>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719" name="フローチャート: 判断 718"/>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44450</xdr:rowOff>
    </xdr:from>
    <xdr:to>
      <xdr:col>116</xdr:col>
      <xdr:colOff>114300</xdr:colOff>
      <xdr:row>78</xdr:row>
      <xdr:rowOff>146050</xdr:rowOff>
    </xdr:to>
    <xdr:sp macro="" textlink="">
      <xdr:nvSpPr>
        <xdr:cNvPr id="725" name="楕円 724"/>
        <xdr:cNvSpPr/>
      </xdr:nvSpPr>
      <xdr:spPr>
        <a:xfrm>
          <a:off x="221107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130827</xdr:rowOff>
    </xdr:from>
    <xdr:ext cx="469744" cy="259045"/>
    <xdr:sp macro="" textlink="">
      <xdr:nvSpPr>
        <xdr:cNvPr id="726" name="【消防施設】&#10;一人当たり面積該当値テキスト"/>
        <xdr:cNvSpPr txBox="1"/>
      </xdr:nvSpPr>
      <xdr:spPr>
        <a:xfrm>
          <a:off x="22199600" y="1333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63500</xdr:rowOff>
    </xdr:from>
    <xdr:to>
      <xdr:col>112</xdr:col>
      <xdr:colOff>38100</xdr:colOff>
      <xdr:row>78</xdr:row>
      <xdr:rowOff>165100</xdr:rowOff>
    </xdr:to>
    <xdr:sp macro="" textlink="">
      <xdr:nvSpPr>
        <xdr:cNvPr id="727" name="楕円 726"/>
        <xdr:cNvSpPr/>
      </xdr:nvSpPr>
      <xdr:spPr>
        <a:xfrm>
          <a:off x="21272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95250</xdr:rowOff>
    </xdr:from>
    <xdr:to>
      <xdr:col>116</xdr:col>
      <xdr:colOff>63500</xdr:colOff>
      <xdr:row>78</xdr:row>
      <xdr:rowOff>114300</xdr:rowOff>
    </xdr:to>
    <xdr:cxnSp macro="">
      <xdr:nvCxnSpPr>
        <xdr:cNvPr id="728" name="直線コネクタ 727"/>
        <xdr:cNvCxnSpPr/>
      </xdr:nvCxnSpPr>
      <xdr:spPr>
        <a:xfrm flipV="1">
          <a:off x="21323300" y="13468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82550</xdr:rowOff>
    </xdr:from>
    <xdr:to>
      <xdr:col>107</xdr:col>
      <xdr:colOff>101600</xdr:colOff>
      <xdr:row>79</xdr:row>
      <xdr:rowOff>12700</xdr:rowOff>
    </xdr:to>
    <xdr:sp macro="" textlink="">
      <xdr:nvSpPr>
        <xdr:cNvPr id="729" name="楕円 728"/>
        <xdr:cNvSpPr/>
      </xdr:nvSpPr>
      <xdr:spPr>
        <a:xfrm>
          <a:off x="203835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114300</xdr:rowOff>
    </xdr:from>
    <xdr:to>
      <xdr:col>111</xdr:col>
      <xdr:colOff>177800</xdr:colOff>
      <xdr:row>78</xdr:row>
      <xdr:rowOff>133350</xdr:rowOff>
    </xdr:to>
    <xdr:cxnSp macro="">
      <xdr:nvCxnSpPr>
        <xdr:cNvPr id="730" name="直線コネクタ 729"/>
        <xdr:cNvCxnSpPr/>
      </xdr:nvCxnSpPr>
      <xdr:spPr>
        <a:xfrm flipV="1">
          <a:off x="20434300" y="13487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139700</xdr:rowOff>
    </xdr:from>
    <xdr:to>
      <xdr:col>102</xdr:col>
      <xdr:colOff>165100</xdr:colOff>
      <xdr:row>79</xdr:row>
      <xdr:rowOff>69850</xdr:rowOff>
    </xdr:to>
    <xdr:sp macro="" textlink="">
      <xdr:nvSpPr>
        <xdr:cNvPr id="731" name="楕円 730"/>
        <xdr:cNvSpPr/>
      </xdr:nvSpPr>
      <xdr:spPr>
        <a:xfrm>
          <a:off x="19494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133350</xdr:rowOff>
    </xdr:from>
    <xdr:to>
      <xdr:col>107</xdr:col>
      <xdr:colOff>50800</xdr:colOff>
      <xdr:row>79</xdr:row>
      <xdr:rowOff>19050</xdr:rowOff>
    </xdr:to>
    <xdr:cxnSp macro="">
      <xdr:nvCxnSpPr>
        <xdr:cNvPr id="732" name="直線コネクタ 731"/>
        <xdr:cNvCxnSpPr/>
      </xdr:nvCxnSpPr>
      <xdr:spPr>
        <a:xfrm flipV="1">
          <a:off x="19545300" y="13506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44450</xdr:rowOff>
    </xdr:from>
    <xdr:to>
      <xdr:col>98</xdr:col>
      <xdr:colOff>38100</xdr:colOff>
      <xdr:row>80</xdr:row>
      <xdr:rowOff>146050</xdr:rowOff>
    </xdr:to>
    <xdr:sp macro="" textlink="">
      <xdr:nvSpPr>
        <xdr:cNvPr id="733" name="楕円 732"/>
        <xdr:cNvSpPr/>
      </xdr:nvSpPr>
      <xdr:spPr>
        <a:xfrm>
          <a:off x="18605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19050</xdr:rowOff>
    </xdr:from>
    <xdr:to>
      <xdr:col>102</xdr:col>
      <xdr:colOff>114300</xdr:colOff>
      <xdr:row>80</xdr:row>
      <xdr:rowOff>95250</xdr:rowOff>
    </xdr:to>
    <xdr:cxnSp macro="">
      <xdr:nvCxnSpPr>
        <xdr:cNvPr id="734" name="直線コネクタ 733"/>
        <xdr:cNvCxnSpPr/>
      </xdr:nvCxnSpPr>
      <xdr:spPr>
        <a:xfrm flipV="1">
          <a:off x="18656300" y="135636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735" name="n_1aveValue【消防施設】&#10;一人当たり面積"/>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736" name="n_2aveValue【消防施設】&#10;一人当たり面積"/>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737" name="n_3aveValue【消防施設】&#10;一人当たり面積"/>
        <xdr:cNvSpPr txBox="1"/>
      </xdr:nvSpPr>
      <xdr:spPr>
        <a:xfrm>
          <a:off x="19310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738" name="n_4aveValue【消防施設】&#10;一人当たり面積"/>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10177</xdr:rowOff>
    </xdr:from>
    <xdr:ext cx="469744" cy="259045"/>
    <xdr:sp macro="" textlink="">
      <xdr:nvSpPr>
        <xdr:cNvPr id="739" name="n_1mainValue【消防施設】&#10;一人当たり面積"/>
        <xdr:cNvSpPr txBox="1"/>
      </xdr:nvSpPr>
      <xdr:spPr>
        <a:xfrm>
          <a:off x="210757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29227</xdr:rowOff>
    </xdr:from>
    <xdr:ext cx="469744" cy="259045"/>
    <xdr:sp macro="" textlink="">
      <xdr:nvSpPr>
        <xdr:cNvPr id="740" name="n_2mainValue【消防施設】&#10;一人当たり面積"/>
        <xdr:cNvSpPr txBox="1"/>
      </xdr:nvSpPr>
      <xdr:spPr>
        <a:xfrm>
          <a:off x="20199427" y="1323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86377</xdr:rowOff>
    </xdr:from>
    <xdr:ext cx="469744" cy="259045"/>
    <xdr:sp macro="" textlink="">
      <xdr:nvSpPr>
        <xdr:cNvPr id="741" name="n_3mainValue【消防施設】&#10;一人当たり面積"/>
        <xdr:cNvSpPr txBox="1"/>
      </xdr:nvSpPr>
      <xdr:spPr>
        <a:xfrm>
          <a:off x="193104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162577</xdr:rowOff>
    </xdr:from>
    <xdr:ext cx="469744" cy="259045"/>
    <xdr:sp macro="" textlink="">
      <xdr:nvSpPr>
        <xdr:cNvPr id="742" name="n_4mainValue【消防施設】&#10;一人当たり面積"/>
        <xdr:cNvSpPr txBox="1"/>
      </xdr:nvSpPr>
      <xdr:spPr>
        <a:xfrm>
          <a:off x="184214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768" name="直線コネクタ 767"/>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771" name="【庁舎】&#10;有形固定資産減価償却率最大値テキスト"/>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772" name="直線コネクタ 771"/>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41383</xdr:rowOff>
    </xdr:from>
    <xdr:ext cx="405111" cy="259045"/>
    <xdr:sp macro="" textlink="">
      <xdr:nvSpPr>
        <xdr:cNvPr id="773" name="【庁舎】&#10;有形固定資産減価償却率平均値テキスト"/>
        <xdr:cNvSpPr txBox="1"/>
      </xdr:nvSpPr>
      <xdr:spPr>
        <a:xfrm>
          <a:off x="16357600" y="1787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774" name="フローチャート: 判断 773"/>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775" name="フローチャート: 判断 774"/>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776" name="フローチャート: 判断 775"/>
        <xdr:cNvSpPr/>
      </xdr:nvSpPr>
      <xdr:spPr>
        <a:xfrm>
          <a:off x="14541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777" name="フローチャート: 判断 776"/>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778" name="フローチャート: 判断 777"/>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784" name="楕円 783"/>
        <xdr:cNvSpPr/>
      </xdr:nvSpPr>
      <xdr:spPr>
        <a:xfrm>
          <a:off x="162687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156046</xdr:rowOff>
    </xdr:from>
    <xdr:ext cx="405111" cy="259045"/>
    <xdr:sp macro="" textlink="">
      <xdr:nvSpPr>
        <xdr:cNvPr id="785" name="【庁舎】&#10;有形固定資産減価償却率該当値テキスト"/>
        <xdr:cNvSpPr txBox="1"/>
      </xdr:nvSpPr>
      <xdr:spPr>
        <a:xfrm>
          <a:off x="16357600" y="1747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133169</xdr:rowOff>
    </xdr:from>
    <xdr:to>
      <xdr:col>81</xdr:col>
      <xdr:colOff>101600</xdr:colOff>
      <xdr:row>103</xdr:row>
      <xdr:rowOff>63319</xdr:rowOff>
    </xdr:to>
    <xdr:sp macro="" textlink="">
      <xdr:nvSpPr>
        <xdr:cNvPr id="786" name="楕円 785"/>
        <xdr:cNvSpPr/>
      </xdr:nvSpPr>
      <xdr:spPr>
        <a:xfrm>
          <a:off x="15430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12519</xdr:rowOff>
    </xdr:from>
    <xdr:to>
      <xdr:col>85</xdr:col>
      <xdr:colOff>127000</xdr:colOff>
      <xdr:row>103</xdr:row>
      <xdr:rowOff>12519</xdr:rowOff>
    </xdr:to>
    <xdr:cxnSp macro="">
      <xdr:nvCxnSpPr>
        <xdr:cNvPr id="787" name="直線コネクタ 786"/>
        <xdr:cNvCxnSpPr/>
      </xdr:nvCxnSpPr>
      <xdr:spPr>
        <a:xfrm>
          <a:off x="15481300" y="176718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71120</xdr:rowOff>
    </xdr:from>
    <xdr:to>
      <xdr:col>76</xdr:col>
      <xdr:colOff>165100</xdr:colOff>
      <xdr:row>104</xdr:row>
      <xdr:rowOff>1270</xdr:rowOff>
    </xdr:to>
    <xdr:sp macro="" textlink="">
      <xdr:nvSpPr>
        <xdr:cNvPr id="788" name="楕円 787"/>
        <xdr:cNvSpPr/>
      </xdr:nvSpPr>
      <xdr:spPr>
        <a:xfrm>
          <a:off x="14541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12519</xdr:rowOff>
    </xdr:from>
    <xdr:to>
      <xdr:col>81</xdr:col>
      <xdr:colOff>50800</xdr:colOff>
      <xdr:row>103</xdr:row>
      <xdr:rowOff>121920</xdr:rowOff>
    </xdr:to>
    <xdr:cxnSp macro="">
      <xdr:nvCxnSpPr>
        <xdr:cNvPr id="789" name="直線コネクタ 788"/>
        <xdr:cNvCxnSpPr/>
      </xdr:nvCxnSpPr>
      <xdr:spPr>
        <a:xfrm flipV="1">
          <a:off x="14592300" y="17671869"/>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35198</xdr:rowOff>
    </xdr:from>
    <xdr:to>
      <xdr:col>72</xdr:col>
      <xdr:colOff>38100</xdr:colOff>
      <xdr:row>103</xdr:row>
      <xdr:rowOff>136798</xdr:rowOff>
    </xdr:to>
    <xdr:sp macro="" textlink="">
      <xdr:nvSpPr>
        <xdr:cNvPr id="790" name="楕円 789"/>
        <xdr:cNvSpPr/>
      </xdr:nvSpPr>
      <xdr:spPr>
        <a:xfrm>
          <a:off x="13652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85998</xdr:rowOff>
    </xdr:from>
    <xdr:to>
      <xdr:col>76</xdr:col>
      <xdr:colOff>114300</xdr:colOff>
      <xdr:row>103</xdr:row>
      <xdr:rowOff>121920</xdr:rowOff>
    </xdr:to>
    <xdr:cxnSp macro="">
      <xdr:nvCxnSpPr>
        <xdr:cNvPr id="791" name="直線コネクタ 790"/>
        <xdr:cNvCxnSpPr/>
      </xdr:nvCxnSpPr>
      <xdr:spPr>
        <a:xfrm>
          <a:off x="13703300" y="1774534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30299</xdr:rowOff>
    </xdr:from>
    <xdr:to>
      <xdr:col>67</xdr:col>
      <xdr:colOff>101600</xdr:colOff>
      <xdr:row>103</xdr:row>
      <xdr:rowOff>131899</xdr:rowOff>
    </xdr:to>
    <xdr:sp macro="" textlink="">
      <xdr:nvSpPr>
        <xdr:cNvPr id="792" name="楕円 791"/>
        <xdr:cNvSpPr/>
      </xdr:nvSpPr>
      <xdr:spPr>
        <a:xfrm>
          <a:off x="12763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81099</xdr:rowOff>
    </xdr:from>
    <xdr:to>
      <xdr:col>71</xdr:col>
      <xdr:colOff>177800</xdr:colOff>
      <xdr:row>103</xdr:row>
      <xdr:rowOff>85998</xdr:rowOff>
    </xdr:to>
    <xdr:cxnSp macro="">
      <xdr:nvCxnSpPr>
        <xdr:cNvPr id="793" name="直線コネクタ 792"/>
        <xdr:cNvCxnSpPr/>
      </xdr:nvCxnSpPr>
      <xdr:spPr>
        <a:xfrm>
          <a:off x="12814300" y="1774044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5459</xdr:rowOff>
    </xdr:from>
    <xdr:ext cx="405111" cy="259045"/>
    <xdr:sp macro="" textlink="">
      <xdr:nvSpPr>
        <xdr:cNvPr id="794" name="n_1aveValue【庁舎】&#10;有形固定資産減価償却率"/>
        <xdr:cNvSpPr txBox="1"/>
      </xdr:nvSpPr>
      <xdr:spPr>
        <a:xfrm>
          <a:off x="152660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28320</xdr:rowOff>
    </xdr:from>
    <xdr:ext cx="405111" cy="259045"/>
    <xdr:sp macro="" textlink="">
      <xdr:nvSpPr>
        <xdr:cNvPr id="795" name="n_2aveValue【庁舎】&#10;有形固定資産減価償却率"/>
        <xdr:cNvSpPr txBox="1"/>
      </xdr:nvSpPr>
      <xdr:spPr>
        <a:xfrm>
          <a:off x="14389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796" name="n_3aveValue【庁舎】&#10;有形固定資産減価償却率"/>
        <xdr:cNvSpPr txBox="1"/>
      </xdr:nvSpPr>
      <xdr:spPr>
        <a:xfrm>
          <a:off x="13500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136089</xdr:rowOff>
    </xdr:from>
    <xdr:ext cx="405111" cy="259045"/>
    <xdr:sp macro="" textlink="">
      <xdr:nvSpPr>
        <xdr:cNvPr id="797" name="n_4aveValue【庁舎】&#10;有形固定資産減価償却率"/>
        <xdr:cNvSpPr txBox="1"/>
      </xdr:nvSpPr>
      <xdr:spPr>
        <a:xfrm>
          <a:off x="12611744"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79846</xdr:rowOff>
    </xdr:from>
    <xdr:ext cx="405111" cy="259045"/>
    <xdr:sp macro="" textlink="">
      <xdr:nvSpPr>
        <xdr:cNvPr id="798" name="n_1mainValue【庁舎】&#10;有形固定資産減価償却率"/>
        <xdr:cNvSpPr txBox="1"/>
      </xdr:nvSpPr>
      <xdr:spPr>
        <a:xfrm>
          <a:off x="152660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17797</xdr:rowOff>
    </xdr:from>
    <xdr:ext cx="405111" cy="259045"/>
    <xdr:sp macro="" textlink="">
      <xdr:nvSpPr>
        <xdr:cNvPr id="799" name="n_2mainValue【庁舎】&#10;有形固定資産減価償却率"/>
        <xdr:cNvSpPr txBox="1"/>
      </xdr:nvSpPr>
      <xdr:spPr>
        <a:xfrm>
          <a:off x="14389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153325</xdr:rowOff>
    </xdr:from>
    <xdr:ext cx="405111" cy="259045"/>
    <xdr:sp macro="" textlink="">
      <xdr:nvSpPr>
        <xdr:cNvPr id="800" name="n_3mainValue【庁舎】&#10;有形固定資産減価償却率"/>
        <xdr:cNvSpPr txBox="1"/>
      </xdr:nvSpPr>
      <xdr:spPr>
        <a:xfrm>
          <a:off x="135007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148426</xdr:rowOff>
    </xdr:from>
    <xdr:ext cx="405111" cy="259045"/>
    <xdr:sp macro="" textlink="">
      <xdr:nvSpPr>
        <xdr:cNvPr id="801" name="n_4mainValue【庁舎】&#10;有形固定資産減価償却率"/>
        <xdr:cNvSpPr txBox="1"/>
      </xdr:nvSpPr>
      <xdr:spPr>
        <a:xfrm>
          <a:off x="12611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825" name="直線コネクタ 824"/>
        <xdr:cNvCxnSpPr/>
      </xdr:nvCxnSpPr>
      <xdr:spPr>
        <a:xfrm flipV="1">
          <a:off x="22160864" y="17129761"/>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826"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827" name="直線コネクタ 826"/>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828" name="【庁舎】&#10;一人当たり面積最大値テキスト"/>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829" name="直線コネクタ 828"/>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830" name="【庁舎】&#10;一人当たり面積平均値テキスト"/>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831" name="フローチャート: 判断 830"/>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32" name="フローチャート: 判断 831"/>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33" name="フローチャート: 判断 832"/>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834" name="フローチャート: 判断 833"/>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835" name="フローチャート: 判断 834"/>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105411</xdr:rowOff>
    </xdr:from>
    <xdr:to>
      <xdr:col>116</xdr:col>
      <xdr:colOff>114300</xdr:colOff>
      <xdr:row>100</xdr:row>
      <xdr:rowOff>35561</xdr:rowOff>
    </xdr:to>
    <xdr:sp macro="" textlink="">
      <xdr:nvSpPr>
        <xdr:cNvPr id="841" name="楕円 840"/>
        <xdr:cNvSpPr/>
      </xdr:nvSpPr>
      <xdr:spPr>
        <a:xfrm>
          <a:off x="22110700" y="170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58438</xdr:rowOff>
    </xdr:from>
    <xdr:ext cx="469744" cy="259045"/>
    <xdr:sp macro="" textlink="">
      <xdr:nvSpPr>
        <xdr:cNvPr id="842" name="【庁舎】&#10;一人当たり面積該当値テキスト"/>
        <xdr:cNvSpPr txBox="1"/>
      </xdr:nvSpPr>
      <xdr:spPr>
        <a:xfrm>
          <a:off x="22199600" y="1703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124461</xdr:rowOff>
    </xdr:from>
    <xdr:to>
      <xdr:col>112</xdr:col>
      <xdr:colOff>38100</xdr:colOff>
      <xdr:row>100</xdr:row>
      <xdr:rowOff>54611</xdr:rowOff>
    </xdr:to>
    <xdr:sp macro="" textlink="">
      <xdr:nvSpPr>
        <xdr:cNvPr id="843" name="楕円 842"/>
        <xdr:cNvSpPr/>
      </xdr:nvSpPr>
      <xdr:spPr>
        <a:xfrm>
          <a:off x="21272500" y="170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156211</xdr:rowOff>
    </xdr:from>
    <xdr:to>
      <xdr:col>116</xdr:col>
      <xdr:colOff>63500</xdr:colOff>
      <xdr:row>100</xdr:row>
      <xdr:rowOff>3811</xdr:rowOff>
    </xdr:to>
    <xdr:cxnSp macro="">
      <xdr:nvCxnSpPr>
        <xdr:cNvPr id="844" name="直線コネクタ 843"/>
        <xdr:cNvCxnSpPr/>
      </xdr:nvCxnSpPr>
      <xdr:spPr>
        <a:xfrm flipV="1">
          <a:off x="21323300" y="171297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135889</xdr:rowOff>
    </xdr:from>
    <xdr:to>
      <xdr:col>107</xdr:col>
      <xdr:colOff>101600</xdr:colOff>
      <xdr:row>100</xdr:row>
      <xdr:rowOff>66039</xdr:rowOff>
    </xdr:to>
    <xdr:sp macro="" textlink="">
      <xdr:nvSpPr>
        <xdr:cNvPr id="845" name="楕円 844"/>
        <xdr:cNvSpPr/>
      </xdr:nvSpPr>
      <xdr:spPr>
        <a:xfrm>
          <a:off x="20383500" y="171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3811</xdr:rowOff>
    </xdr:from>
    <xdr:to>
      <xdr:col>111</xdr:col>
      <xdr:colOff>177800</xdr:colOff>
      <xdr:row>100</xdr:row>
      <xdr:rowOff>15239</xdr:rowOff>
    </xdr:to>
    <xdr:cxnSp macro="">
      <xdr:nvCxnSpPr>
        <xdr:cNvPr id="846" name="直線コネクタ 845"/>
        <xdr:cNvCxnSpPr/>
      </xdr:nvCxnSpPr>
      <xdr:spPr>
        <a:xfrm flipV="1">
          <a:off x="20434300" y="171488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151130</xdr:rowOff>
    </xdr:from>
    <xdr:to>
      <xdr:col>102</xdr:col>
      <xdr:colOff>165100</xdr:colOff>
      <xdr:row>100</xdr:row>
      <xdr:rowOff>81280</xdr:rowOff>
    </xdr:to>
    <xdr:sp macro="" textlink="">
      <xdr:nvSpPr>
        <xdr:cNvPr id="847" name="楕円 846"/>
        <xdr:cNvSpPr/>
      </xdr:nvSpPr>
      <xdr:spPr>
        <a:xfrm>
          <a:off x="19494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15239</xdr:rowOff>
    </xdr:from>
    <xdr:to>
      <xdr:col>107</xdr:col>
      <xdr:colOff>50800</xdr:colOff>
      <xdr:row>100</xdr:row>
      <xdr:rowOff>30480</xdr:rowOff>
    </xdr:to>
    <xdr:cxnSp macro="">
      <xdr:nvCxnSpPr>
        <xdr:cNvPr id="848" name="直線コネクタ 847"/>
        <xdr:cNvCxnSpPr/>
      </xdr:nvCxnSpPr>
      <xdr:spPr>
        <a:xfrm flipV="1">
          <a:off x="19545300" y="171602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128270</xdr:rowOff>
    </xdr:from>
    <xdr:to>
      <xdr:col>98</xdr:col>
      <xdr:colOff>38100</xdr:colOff>
      <xdr:row>101</xdr:row>
      <xdr:rowOff>58420</xdr:rowOff>
    </xdr:to>
    <xdr:sp macro="" textlink="">
      <xdr:nvSpPr>
        <xdr:cNvPr id="849" name="楕円 848"/>
        <xdr:cNvSpPr/>
      </xdr:nvSpPr>
      <xdr:spPr>
        <a:xfrm>
          <a:off x="18605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30480</xdr:rowOff>
    </xdr:from>
    <xdr:to>
      <xdr:col>102</xdr:col>
      <xdr:colOff>114300</xdr:colOff>
      <xdr:row>101</xdr:row>
      <xdr:rowOff>7620</xdr:rowOff>
    </xdr:to>
    <xdr:cxnSp macro="">
      <xdr:nvCxnSpPr>
        <xdr:cNvPr id="850" name="直線コネクタ 849"/>
        <xdr:cNvCxnSpPr/>
      </xdr:nvCxnSpPr>
      <xdr:spPr>
        <a:xfrm flipV="1">
          <a:off x="18656300" y="1717548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851" name="n_1aveValue【庁舎】&#10;一人当たり面積"/>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52" name="n_2aveValue【庁舎】&#10;一人当たり面積"/>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853" name="n_3aveValue【庁舎】&#10;一人当たり面積"/>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854" name="n_4aveValue【庁舎】&#10;一人当たり面積"/>
        <xdr:cNvSpPr txBox="1"/>
      </xdr:nvSpPr>
      <xdr:spPr>
        <a:xfrm>
          <a:off x="18421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71138</xdr:rowOff>
    </xdr:from>
    <xdr:ext cx="469744" cy="259045"/>
    <xdr:sp macro="" textlink="">
      <xdr:nvSpPr>
        <xdr:cNvPr id="855" name="n_1mainValue【庁舎】&#10;一人当たり面積"/>
        <xdr:cNvSpPr txBox="1"/>
      </xdr:nvSpPr>
      <xdr:spPr>
        <a:xfrm>
          <a:off x="21075727" y="1687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82566</xdr:rowOff>
    </xdr:from>
    <xdr:ext cx="469744" cy="259045"/>
    <xdr:sp macro="" textlink="">
      <xdr:nvSpPr>
        <xdr:cNvPr id="856" name="n_2mainValue【庁舎】&#10;一人当たり面積"/>
        <xdr:cNvSpPr txBox="1"/>
      </xdr:nvSpPr>
      <xdr:spPr>
        <a:xfrm>
          <a:off x="20199427" y="1688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97807</xdr:rowOff>
    </xdr:from>
    <xdr:ext cx="469744" cy="259045"/>
    <xdr:sp macro="" textlink="">
      <xdr:nvSpPr>
        <xdr:cNvPr id="857" name="n_3mainValue【庁舎】&#10;一人当たり面積"/>
        <xdr:cNvSpPr txBox="1"/>
      </xdr:nvSpPr>
      <xdr:spPr>
        <a:xfrm>
          <a:off x="19310427"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74947</xdr:rowOff>
    </xdr:from>
    <xdr:ext cx="469744" cy="259045"/>
    <xdr:sp macro="" textlink="">
      <xdr:nvSpPr>
        <xdr:cNvPr id="858" name="n_4mainValue【庁舎】&#10;一人当たり面積"/>
        <xdr:cNvSpPr txBox="1"/>
      </xdr:nvSpPr>
      <xdr:spPr>
        <a:xfrm>
          <a:off x="18421427" y="1704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・図書館、体育館・プールについては、有形固定資産減価償却率は類似団体平均の近似値であるが、建物の老朽化状況や施設の利用状況に応じて、施設の集約や統廃合等を検討していく。</a:t>
          </a:r>
        </a:p>
        <a:p>
          <a:r>
            <a:rPr kumimoji="1" lang="ja-JP" altLang="en-US" sz="1300">
              <a:latin typeface="ＭＳ Ｐゴシック" panose="020B0600070205080204" pitchFamily="50" charset="-128"/>
              <a:ea typeface="ＭＳ Ｐゴシック" panose="020B0600070205080204" pitchFamily="50" charset="-128"/>
            </a:rPr>
            <a:t>・市民会館については、令和４年度に固定資産台帳を修正した結果、有形固定資産減価償却率は類似団体内平均値と比べて低くなったが、建物の老朽化状況や施設の利用状況に応じて、施設の統廃合や他の施設との複合化等を検討していく。</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・一般廃棄物処理施設については、一部の施設の建替えにより、有形固定資産減価償却率は類似団体内平均値と比べて低くなっている。今後も長寿命化等を図りながら機能を維持していく。</a:t>
          </a:r>
        </a:p>
        <a:p>
          <a:r>
            <a:rPr kumimoji="1" lang="ja-JP" altLang="en-US" sz="1300">
              <a:latin typeface="ＭＳ Ｐゴシック" panose="020B0600070205080204" pitchFamily="50" charset="-128"/>
              <a:ea typeface="ＭＳ Ｐゴシック" panose="020B0600070205080204" pitchFamily="50" charset="-128"/>
            </a:rPr>
            <a:t>・保健センター・保健所については、有形固定資産減価償却率は類似団体内平均値と比べて低くなっている。今後は、他の施設との複合化等を検討していく。</a:t>
          </a:r>
        </a:p>
        <a:p>
          <a:r>
            <a:rPr kumimoji="1" lang="ja-JP" altLang="en-US" sz="1300">
              <a:latin typeface="ＭＳ Ｐゴシック" panose="020B0600070205080204" pitchFamily="50" charset="-128"/>
              <a:ea typeface="ＭＳ Ｐゴシック" panose="020B0600070205080204" pitchFamily="50" charset="-128"/>
            </a:rPr>
            <a:t>・消防施設、庁舎については、平成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年度の消防本部庁舎建設、平成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の市役所新庁舎建設により、有形固定資産減価償却率は類似団体内平均値と比べて低い傾向にある。原則として今後も機能を維持していくが、支所等については、機能や職員数等に応じて規模の見直しや他の施設との複合化を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258,205
255,558
891.05
143,493,732
137,147,703
4,984,979
71,575,783
154,211,209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の多くを占める三大都市圏の特例市と産業構造が異なり、歳入に占める自主財源の割合がそれほど高くないことや、特例市中２番目に広い市域を有することにより行政経費が割高であることから、指数は類似団体内では低い水準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引き続き、行政経費の見直しと市税徴収率向上等による自主財源の確保に取り組み、財政基盤の強化に努める。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17780</xdr:rowOff>
    </xdr:to>
    <xdr:cxnSp macro="">
      <xdr:nvCxnSpPr>
        <xdr:cNvPr id="67" name="直線コネクタ 66"/>
        <xdr:cNvCxnSpPr/>
      </xdr:nvCxnSpPr>
      <xdr:spPr>
        <a:xfrm>
          <a:off x="4114800" y="77089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140970</xdr:rowOff>
    </xdr:from>
    <xdr:to>
      <xdr:col>19</xdr:col>
      <xdr:colOff>133350</xdr:colOff>
      <xdr:row>44</xdr:row>
      <xdr:rowOff>165100</xdr:rowOff>
    </xdr:to>
    <xdr:cxnSp macro="">
      <xdr:nvCxnSpPr>
        <xdr:cNvPr id="70" name="直線コネクタ 69"/>
        <xdr:cNvCxnSpPr/>
      </xdr:nvCxnSpPr>
      <xdr:spPr>
        <a:xfrm>
          <a:off x="3225800" y="76847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72" name="テキスト ボックス 71"/>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140970</xdr:rowOff>
    </xdr:to>
    <xdr:cxnSp macro="">
      <xdr:nvCxnSpPr>
        <xdr:cNvPr id="73" name="直線コネクタ 72"/>
        <xdr:cNvCxnSpPr/>
      </xdr:nvCxnSpPr>
      <xdr:spPr>
        <a:xfrm>
          <a:off x="2336800" y="76606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5" name="テキスト ボックス 74"/>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6" name="直線コネクタ 75"/>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138430</xdr:rowOff>
    </xdr:from>
    <xdr:to>
      <xdr:col>23</xdr:col>
      <xdr:colOff>184150</xdr:colOff>
      <xdr:row>45</xdr:row>
      <xdr:rowOff>68580</xdr:rowOff>
    </xdr:to>
    <xdr:sp macro="" textlink="">
      <xdr:nvSpPr>
        <xdr:cNvPr id="86" name="楕円 85"/>
        <xdr:cNvSpPr/>
      </xdr:nvSpPr>
      <xdr:spPr>
        <a:xfrm>
          <a:off x="49022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34307</xdr:rowOff>
    </xdr:from>
    <xdr:ext cx="762000" cy="259045"/>
    <xdr:sp macro="" textlink="">
      <xdr:nvSpPr>
        <xdr:cNvPr id="87" name="財政力該当値テキスト"/>
        <xdr:cNvSpPr txBox="1"/>
      </xdr:nvSpPr>
      <xdr:spPr>
        <a:xfrm>
          <a:off x="5041900" y="757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8" name="楕円 87"/>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89" name="テキスト ボックス 88"/>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90170</xdr:rowOff>
    </xdr:from>
    <xdr:to>
      <xdr:col>15</xdr:col>
      <xdr:colOff>133350</xdr:colOff>
      <xdr:row>45</xdr:row>
      <xdr:rowOff>20320</xdr:rowOff>
    </xdr:to>
    <xdr:sp macro="" textlink="">
      <xdr:nvSpPr>
        <xdr:cNvPr id="90" name="楕円 89"/>
        <xdr:cNvSpPr/>
      </xdr:nvSpPr>
      <xdr:spPr>
        <a:xfrm>
          <a:off x="3175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5097</xdr:rowOff>
    </xdr:from>
    <xdr:ext cx="762000" cy="259045"/>
    <xdr:sp macro="" textlink="">
      <xdr:nvSpPr>
        <xdr:cNvPr id="91" name="テキスト ボックス 90"/>
        <xdr:cNvSpPr txBox="1"/>
      </xdr:nvSpPr>
      <xdr:spPr>
        <a:xfrm>
          <a:off x="2844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2" name="楕円 91"/>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3" name="テキスト ボックス 92"/>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4" name="楕円 93"/>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5" name="テキスト ボックス 94"/>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歳入面では、前年度比、地方交付税が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％の増となり、総額で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歳出面では、退職手当の減少により人件費が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％の減となった一方で、施設型給付費等事業費などの増加により扶助費が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％の増となり、総額では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ポイント増加し、類似団体平均より低い水準にあるが、より一層、税収の増に努めるとともに、行政経費の徹底した見直しを行い、経常経費の節減に努める。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31327</xdr:rowOff>
    </xdr:to>
    <xdr:cxnSp macro="">
      <xdr:nvCxnSpPr>
        <xdr:cNvPr id="130" name="直線コネクタ 129"/>
        <xdr:cNvCxnSpPr/>
      </xdr:nvCxnSpPr>
      <xdr:spPr>
        <a:xfrm>
          <a:off x="4114800" y="1098804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148183</xdr:rowOff>
    </xdr:from>
    <xdr:ext cx="762000" cy="259045"/>
    <xdr:sp macro="" textlink="">
      <xdr:nvSpPr>
        <xdr:cNvPr id="131" name="財政構造の弾力性平均値テキスト"/>
        <xdr:cNvSpPr txBox="1"/>
      </xdr:nvSpPr>
      <xdr:spPr>
        <a:xfrm>
          <a:off x="5041900" y="1094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64</xdr:row>
      <xdr:rowOff>15240</xdr:rowOff>
    </xdr:to>
    <xdr:cxnSp macro="">
      <xdr:nvCxnSpPr>
        <xdr:cNvPr id="133" name="直線コネクタ 132"/>
        <xdr:cNvCxnSpPr/>
      </xdr:nvCxnSpPr>
      <xdr:spPr>
        <a:xfrm>
          <a:off x="3225800" y="10778913"/>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60131</xdr:rowOff>
    </xdr:from>
    <xdr:ext cx="736600" cy="259045"/>
    <xdr:sp macro="" textlink="">
      <xdr:nvSpPr>
        <xdr:cNvPr id="135" name="テキスト ボックス 134"/>
        <xdr:cNvSpPr txBox="1"/>
      </xdr:nvSpPr>
      <xdr:spPr>
        <a:xfrm>
          <a:off x="3733800" y="1069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149013</xdr:rowOff>
    </xdr:from>
    <xdr:to>
      <xdr:col>15</xdr:col>
      <xdr:colOff>82550</xdr:colOff>
      <xdr:row>63</xdr:row>
      <xdr:rowOff>114300</xdr:rowOff>
    </xdr:to>
    <xdr:cxnSp macro="">
      <xdr:nvCxnSpPr>
        <xdr:cNvPr id="136" name="直線コネクタ 135"/>
        <xdr:cNvCxnSpPr/>
      </xdr:nvCxnSpPr>
      <xdr:spPr>
        <a:xfrm flipV="1">
          <a:off x="2336800" y="1077891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38" name="テキスト ボックス 137"/>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63</xdr:row>
      <xdr:rowOff>146473</xdr:rowOff>
    </xdr:to>
    <xdr:cxnSp macro="">
      <xdr:nvCxnSpPr>
        <xdr:cNvPr id="139" name="直線コネクタ 138"/>
        <xdr:cNvCxnSpPr/>
      </xdr:nvCxnSpPr>
      <xdr:spPr>
        <a:xfrm flipV="1">
          <a:off x="1447800" y="109156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41" name="テキスト ボックス 140"/>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43" name="テキスト ボックス 142"/>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49" name="楕円 148"/>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168504</xdr:rowOff>
    </xdr:from>
    <xdr:ext cx="762000" cy="259045"/>
    <xdr:sp macro="" textlink="">
      <xdr:nvSpPr>
        <xdr:cNvPr id="150" name="財政構造の弾力性該当値テキスト"/>
        <xdr:cNvSpPr txBox="1"/>
      </xdr:nvSpPr>
      <xdr:spPr>
        <a:xfrm>
          <a:off x="50419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1" name="楕円 150"/>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2" name="テキスト ボックス 151"/>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98213</xdr:rowOff>
    </xdr:from>
    <xdr:to>
      <xdr:col>15</xdr:col>
      <xdr:colOff>133350</xdr:colOff>
      <xdr:row>63</xdr:row>
      <xdr:rowOff>28363</xdr:rowOff>
    </xdr:to>
    <xdr:sp macro="" textlink="">
      <xdr:nvSpPr>
        <xdr:cNvPr id="153" name="楕円 152"/>
        <xdr:cNvSpPr/>
      </xdr:nvSpPr>
      <xdr:spPr>
        <a:xfrm>
          <a:off x="3175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13140</xdr:rowOff>
    </xdr:from>
    <xdr:ext cx="762000" cy="259045"/>
    <xdr:sp macro="" textlink="">
      <xdr:nvSpPr>
        <xdr:cNvPr id="154" name="テキスト ボックス 153"/>
        <xdr:cNvSpPr txBox="1"/>
      </xdr:nvSpPr>
      <xdr:spPr>
        <a:xfrm>
          <a:off x="2844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5" name="楕円 154"/>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56" name="テキスト ボックス 155"/>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57" name="楕円 156"/>
        <xdr:cNvSpPr/>
      </xdr:nvSpPr>
      <xdr:spPr>
        <a:xfrm>
          <a:off x="1397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36000</xdr:rowOff>
    </xdr:from>
    <xdr:ext cx="762000" cy="259045"/>
    <xdr:sp macro="" textlink="">
      <xdr:nvSpPr>
        <xdr:cNvPr id="158" name="テキスト ボックス 157"/>
        <xdr:cNvSpPr txBox="1"/>
      </xdr:nvSpPr>
      <xdr:spPr>
        <a:xfrm>
          <a:off x="1066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新型コロナウイルスワクチン接種事業費に係る物件費や、道路除雪対策費に係る維持補修費の減少などにより、前年度より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類似団体平均より高い水準であることから、今後も定員の適正化や施設の計画的な保全などに取り組み、経費の節減を図る。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153549</xdr:rowOff>
    </xdr:from>
    <xdr:to>
      <xdr:col>23</xdr:col>
      <xdr:colOff>133350</xdr:colOff>
      <xdr:row>86</xdr:row>
      <xdr:rowOff>168320</xdr:rowOff>
    </xdr:to>
    <xdr:cxnSp macro="">
      <xdr:nvCxnSpPr>
        <xdr:cNvPr id="195" name="直線コネクタ 194"/>
        <xdr:cNvCxnSpPr/>
      </xdr:nvCxnSpPr>
      <xdr:spPr>
        <a:xfrm flipV="1">
          <a:off x="4114800" y="14898249"/>
          <a:ext cx="8382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162614</xdr:rowOff>
    </xdr:from>
    <xdr:ext cx="762000" cy="259045"/>
    <xdr:sp macro="" textlink="">
      <xdr:nvSpPr>
        <xdr:cNvPr id="196" name="人件費・物件費等の状況平均値テキスト"/>
        <xdr:cNvSpPr txBox="1"/>
      </xdr:nvSpPr>
      <xdr:spPr>
        <a:xfrm>
          <a:off x="5041900" y="14050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68835</xdr:rowOff>
    </xdr:from>
    <xdr:to>
      <xdr:col>19</xdr:col>
      <xdr:colOff>133350</xdr:colOff>
      <xdr:row>86</xdr:row>
      <xdr:rowOff>168320</xdr:rowOff>
    </xdr:to>
    <xdr:cxnSp macro="">
      <xdr:nvCxnSpPr>
        <xdr:cNvPr id="198" name="直線コネクタ 197"/>
        <xdr:cNvCxnSpPr/>
      </xdr:nvCxnSpPr>
      <xdr:spPr>
        <a:xfrm>
          <a:off x="3225800" y="14813535"/>
          <a:ext cx="889000" cy="9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81726</xdr:rowOff>
    </xdr:from>
    <xdr:ext cx="736600" cy="259045"/>
    <xdr:sp macro="" textlink="">
      <xdr:nvSpPr>
        <xdr:cNvPr id="200" name="テキスト ボックス 199"/>
        <xdr:cNvSpPr txBox="1"/>
      </xdr:nvSpPr>
      <xdr:spPr>
        <a:xfrm>
          <a:off x="3733800" y="139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123323</xdr:rowOff>
    </xdr:from>
    <xdr:to>
      <xdr:col>15</xdr:col>
      <xdr:colOff>82550</xdr:colOff>
      <xdr:row>86</xdr:row>
      <xdr:rowOff>68835</xdr:rowOff>
    </xdr:to>
    <xdr:cxnSp macro="">
      <xdr:nvCxnSpPr>
        <xdr:cNvPr id="201" name="直線コネクタ 200"/>
        <xdr:cNvCxnSpPr/>
      </xdr:nvCxnSpPr>
      <xdr:spPr>
        <a:xfrm>
          <a:off x="2336800" y="14696573"/>
          <a:ext cx="889000" cy="1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24934</xdr:rowOff>
    </xdr:from>
    <xdr:ext cx="762000" cy="259045"/>
    <xdr:sp macro="" textlink="">
      <xdr:nvSpPr>
        <xdr:cNvPr id="203" name="テキスト ボックス 202"/>
        <xdr:cNvSpPr txBox="1"/>
      </xdr:nvSpPr>
      <xdr:spPr>
        <a:xfrm>
          <a:off x="2844800" y="1391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110868</xdr:rowOff>
    </xdr:from>
    <xdr:to>
      <xdr:col>11</xdr:col>
      <xdr:colOff>31750</xdr:colOff>
      <xdr:row>85</xdr:row>
      <xdr:rowOff>123323</xdr:rowOff>
    </xdr:to>
    <xdr:cxnSp macro="">
      <xdr:nvCxnSpPr>
        <xdr:cNvPr id="204" name="直線コネクタ 203"/>
        <xdr:cNvCxnSpPr/>
      </xdr:nvCxnSpPr>
      <xdr:spPr>
        <a:xfrm>
          <a:off x="1447800" y="14512668"/>
          <a:ext cx="889000" cy="18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56914</xdr:rowOff>
    </xdr:from>
    <xdr:ext cx="762000" cy="259045"/>
    <xdr:sp macro="" textlink="">
      <xdr:nvSpPr>
        <xdr:cNvPr id="206" name="テキスト ボックス 205"/>
        <xdr:cNvSpPr txBox="1"/>
      </xdr:nvSpPr>
      <xdr:spPr>
        <a:xfrm>
          <a:off x="1955800" y="1377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121880</xdr:rowOff>
    </xdr:from>
    <xdr:ext cx="762000" cy="259045"/>
    <xdr:sp macro="" textlink="">
      <xdr:nvSpPr>
        <xdr:cNvPr id="208" name="テキスト ボックス 207"/>
        <xdr:cNvSpPr txBox="1"/>
      </xdr:nvSpPr>
      <xdr:spPr>
        <a:xfrm>
          <a:off x="1066800" y="136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102749</xdr:rowOff>
    </xdr:from>
    <xdr:to>
      <xdr:col>23</xdr:col>
      <xdr:colOff>184150</xdr:colOff>
      <xdr:row>87</xdr:row>
      <xdr:rowOff>32899</xdr:rowOff>
    </xdr:to>
    <xdr:sp macro="" textlink="">
      <xdr:nvSpPr>
        <xdr:cNvPr id="214" name="楕円 213"/>
        <xdr:cNvSpPr/>
      </xdr:nvSpPr>
      <xdr:spPr>
        <a:xfrm>
          <a:off x="4902200" y="1484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74826</xdr:rowOff>
    </xdr:from>
    <xdr:ext cx="762000" cy="259045"/>
    <xdr:sp macro="" textlink="">
      <xdr:nvSpPr>
        <xdr:cNvPr id="215" name="人件費・物件費等の状況該当値テキスト"/>
        <xdr:cNvSpPr txBox="1"/>
      </xdr:nvSpPr>
      <xdr:spPr>
        <a:xfrm>
          <a:off x="5041900" y="1481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117520</xdr:rowOff>
    </xdr:from>
    <xdr:to>
      <xdr:col>19</xdr:col>
      <xdr:colOff>184150</xdr:colOff>
      <xdr:row>87</xdr:row>
      <xdr:rowOff>47670</xdr:rowOff>
    </xdr:to>
    <xdr:sp macro="" textlink="">
      <xdr:nvSpPr>
        <xdr:cNvPr id="216" name="楕円 215"/>
        <xdr:cNvSpPr/>
      </xdr:nvSpPr>
      <xdr:spPr>
        <a:xfrm>
          <a:off x="4064000" y="1486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32447</xdr:rowOff>
    </xdr:from>
    <xdr:ext cx="736600" cy="259045"/>
    <xdr:sp macro="" textlink="">
      <xdr:nvSpPr>
        <xdr:cNvPr id="217" name="テキスト ボックス 216"/>
        <xdr:cNvSpPr txBox="1"/>
      </xdr:nvSpPr>
      <xdr:spPr>
        <a:xfrm>
          <a:off x="3733800" y="1494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18035</xdr:rowOff>
    </xdr:from>
    <xdr:to>
      <xdr:col>15</xdr:col>
      <xdr:colOff>133350</xdr:colOff>
      <xdr:row>86</xdr:row>
      <xdr:rowOff>119635</xdr:rowOff>
    </xdr:to>
    <xdr:sp macro="" textlink="">
      <xdr:nvSpPr>
        <xdr:cNvPr id="218" name="楕円 217"/>
        <xdr:cNvSpPr/>
      </xdr:nvSpPr>
      <xdr:spPr>
        <a:xfrm>
          <a:off x="3175000" y="1476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104412</xdr:rowOff>
    </xdr:from>
    <xdr:ext cx="762000" cy="259045"/>
    <xdr:sp macro="" textlink="">
      <xdr:nvSpPr>
        <xdr:cNvPr id="219" name="テキスト ボックス 218"/>
        <xdr:cNvSpPr txBox="1"/>
      </xdr:nvSpPr>
      <xdr:spPr>
        <a:xfrm>
          <a:off x="2844800" y="1484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72523</xdr:rowOff>
    </xdr:from>
    <xdr:to>
      <xdr:col>11</xdr:col>
      <xdr:colOff>82550</xdr:colOff>
      <xdr:row>86</xdr:row>
      <xdr:rowOff>2673</xdr:rowOff>
    </xdr:to>
    <xdr:sp macro="" textlink="">
      <xdr:nvSpPr>
        <xdr:cNvPr id="220" name="楕円 219"/>
        <xdr:cNvSpPr/>
      </xdr:nvSpPr>
      <xdr:spPr>
        <a:xfrm>
          <a:off x="2286000" y="146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158900</xdr:rowOff>
    </xdr:from>
    <xdr:ext cx="762000" cy="259045"/>
    <xdr:sp macro="" textlink="">
      <xdr:nvSpPr>
        <xdr:cNvPr id="221" name="テキスト ボックス 220"/>
        <xdr:cNvSpPr txBox="1"/>
      </xdr:nvSpPr>
      <xdr:spPr>
        <a:xfrm>
          <a:off x="1955800" y="1473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60068</xdr:rowOff>
    </xdr:from>
    <xdr:to>
      <xdr:col>7</xdr:col>
      <xdr:colOff>31750</xdr:colOff>
      <xdr:row>84</xdr:row>
      <xdr:rowOff>161668</xdr:rowOff>
    </xdr:to>
    <xdr:sp macro="" textlink="">
      <xdr:nvSpPr>
        <xdr:cNvPr id="222" name="楕円 221"/>
        <xdr:cNvSpPr/>
      </xdr:nvSpPr>
      <xdr:spPr>
        <a:xfrm>
          <a:off x="1397000" y="1446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146445</xdr:rowOff>
    </xdr:from>
    <xdr:ext cx="762000" cy="259045"/>
    <xdr:sp macro="" textlink="">
      <xdr:nvSpPr>
        <xdr:cNvPr id="223" name="テキスト ボックス 222"/>
        <xdr:cNvSpPr txBox="1"/>
      </xdr:nvSpPr>
      <xdr:spPr>
        <a:xfrm>
          <a:off x="1066800" y="1454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国が給与構造改革に着手する前から独自の給与適正化を進めてきたことにより、ラスパイレス指数は平成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年から</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を下回る状況が続いており、類似団体内で低い数値を維持している。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引き続き国の取り扱いを基本とし、地域の状況を勘案し適正な給与運用に努める。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50" name="直線コネクタ 249"/>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3" name="給与水準   （国との比較）最大値テキスト"/>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4" name="直線コネクタ 253"/>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90170</xdr:rowOff>
    </xdr:from>
    <xdr:to>
      <xdr:col>81</xdr:col>
      <xdr:colOff>44450</xdr:colOff>
      <xdr:row>81</xdr:row>
      <xdr:rowOff>114300</xdr:rowOff>
    </xdr:to>
    <xdr:cxnSp macro="">
      <xdr:nvCxnSpPr>
        <xdr:cNvPr id="255" name="直線コネクタ 254"/>
        <xdr:cNvCxnSpPr/>
      </xdr:nvCxnSpPr>
      <xdr:spPr>
        <a:xfrm flipV="1">
          <a:off x="16179800" y="139776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6"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114300</xdr:rowOff>
    </xdr:from>
    <xdr:to>
      <xdr:col>77</xdr:col>
      <xdr:colOff>44450</xdr:colOff>
      <xdr:row>81</xdr:row>
      <xdr:rowOff>162561</xdr:rowOff>
    </xdr:to>
    <xdr:cxnSp macro="">
      <xdr:nvCxnSpPr>
        <xdr:cNvPr id="258" name="直線コネクタ 257"/>
        <xdr:cNvCxnSpPr/>
      </xdr:nvCxnSpPr>
      <xdr:spPr>
        <a:xfrm flipV="1">
          <a:off x="15290800" y="140017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0" name="テキスト ボックス 259"/>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162561</xdr:rowOff>
    </xdr:from>
    <xdr:to>
      <xdr:col>72</xdr:col>
      <xdr:colOff>203200</xdr:colOff>
      <xdr:row>82</xdr:row>
      <xdr:rowOff>15239</xdr:rowOff>
    </xdr:to>
    <xdr:cxnSp macro="">
      <xdr:nvCxnSpPr>
        <xdr:cNvPr id="261" name="直線コネクタ 260"/>
        <xdr:cNvCxnSpPr/>
      </xdr:nvCxnSpPr>
      <xdr:spPr>
        <a:xfrm flipV="1">
          <a:off x="14401800" y="140500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64788</xdr:rowOff>
    </xdr:from>
    <xdr:ext cx="762000" cy="259045"/>
    <xdr:sp macro="" textlink="">
      <xdr:nvSpPr>
        <xdr:cNvPr id="263" name="テキスト ボックス 262"/>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138430</xdr:rowOff>
    </xdr:from>
    <xdr:to>
      <xdr:col>68</xdr:col>
      <xdr:colOff>152400</xdr:colOff>
      <xdr:row>82</xdr:row>
      <xdr:rowOff>15239</xdr:rowOff>
    </xdr:to>
    <xdr:cxnSp macro="">
      <xdr:nvCxnSpPr>
        <xdr:cNvPr id="264" name="直線コネクタ 263"/>
        <xdr:cNvCxnSpPr/>
      </xdr:nvCxnSpPr>
      <xdr:spPr>
        <a:xfrm>
          <a:off x="13512800" y="140258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66" name="テキスト ボックス 265"/>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8" name="テキスト ボックス 267"/>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39370</xdr:rowOff>
    </xdr:from>
    <xdr:to>
      <xdr:col>81</xdr:col>
      <xdr:colOff>95250</xdr:colOff>
      <xdr:row>81</xdr:row>
      <xdr:rowOff>140970</xdr:rowOff>
    </xdr:to>
    <xdr:sp macro="" textlink="">
      <xdr:nvSpPr>
        <xdr:cNvPr id="274" name="楕円 273"/>
        <xdr:cNvSpPr/>
      </xdr:nvSpPr>
      <xdr:spPr>
        <a:xfrm>
          <a:off x="169672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55897</xdr:rowOff>
    </xdr:from>
    <xdr:ext cx="762000" cy="259045"/>
    <xdr:sp macro="" textlink="">
      <xdr:nvSpPr>
        <xdr:cNvPr id="275" name="給与水準   （国との比較）該当値テキスト"/>
        <xdr:cNvSpPr txBox="1"/>
      </xdr:nvSpPr>
      <xdr:spPr>
        <a:xfrm>
          <a:off x="171069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63500</xdr:rowOff>
    </xdr:from>
    <xdr:to>
      <xdr:col>77</xdr:col>
      <xdr:colOff>95250</xdr:colOff>
      <xdr:row>81</xdr:row>
      <xdr:rowOff>165100</xdr:rowOff>
    </xdr:to>
    <xdr:sp macro="" textlink="">
      <xdr:nvSpPr>
        <xdr:cNvPr id="276" name="楕円 275"/>
        <xdr:cNvSpPr/>
      </xdr:nvSpPr>
      <xdr:spPr>
        <a:xfrm>
          <a:off x="16129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3827</xdr:rowOff>
    </xdr:from>
    <xdr:ext cx="736600" cy="259045"/>
    <xdr:sp macro="" textlink="">
      <xdr:nvSpPr>
        <xdr:cNvPr id="277" name="テキスト ボックス 276"/>
        <xdr:cNvSpPr txBox="1"/>
      </xdr:nvSpPr>
      <xdr:spPr>
        <a:xfrm>
          <a:off x="15798800" y="1371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111761</xdr:rowOff>
    </xdr:from>
    <xdr:to>
      <xdr:col>73</xdr:col>
      <xdr:colOff>44450</xdr:colOff>
      <xdr:row>82</xdr:row>
      <xdr:rowOff>41911</xdr:rowOff>
    </xdr:to>
    <xdr:sp macro="" textlink="">
      <xdr:nvSpPr>
        <xdr:cNvPr id="278" name="楕円 277"/>
        <xdr:cNvSpPr/>
      </xdr:nvSpPr>
      <xdr:spPr>
        <a:xfrm>
          <a:off x="15240000" y="139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52088</xdr:rowOff>
    </xdr:from>
    <xdr:ext cx="762000" cy="259045"/>
    <xdr:sp macro="" textlink="">
      <xdr:nvSpPr>
        <xdr:cNvPr id="279" name="テキスト ボックス 278"/>
        <xdr:cNvSpPr txBox="1"/>
      </xdr:nvSpPr>
      <xdr:spPr>
        <a:xfrm>
          <a:off x="14909800" y="1376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135889</xdr:rowOff>
    </xdr:from>
    <xdr:to>
      <xdr:col>68</xdr:col>
      <xdr:colOff>203200</xdr:colOff>
      <xdr:row>82</xdr:row>
      <xdr:rowOff>66039</xdr:rowOff>
    </xdr:to>
    <xdr:sp macro="" textlink="">
      <xdr:nvSpPr>
        <xdr:cNvPr id="280" name="楕円 279"/>
        <xdr:cNvSpPr/>
      </xdr:nvSpPr>
      <xdr:spPr>
        <a:xfrm>
          <a:off x="143510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76216</xdr:rowOff>
    </xdr:from>
    <xdr:ext cx="762000" cy="259045"/>
    <xdr:sp macro="" textlink="">
      <xdr:nvSpPr>
        <xdr:cNvPr id="281" name="テキスト ボックス 280"/>
        <xdr:cNvSpPr txBox="1"/>
      </xdr:nvSpPr>
      <xdr:spPr>
        <a:xfrm>
          <a:off x="140208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87630</xdr:rowOff>
    </xdr:from>
    <xdr:to>
      <xdr:col>64</xdr:col>
      <xdr:colOff>152400</xdr:colOff>
      <xdr:row>82</xdr:row>
      <xdr:rowOff>17780</xdr:rowOff>
    </xdr:to>
    <xdr:sp macro="" textlink="">
      <xdr:nvSpPr>
        <xdr:cNvPr id="282" name="楕円 281"/>
        <xdr:cNvSpPr/>
      </xdr:nvSpPr>
      <xdr:spPr>
        <a:xfrm>
          <a:off x="13462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27957</xdr:rowOff>
    </xdr:from>
    <xdr:ext cx="762000" cy="259045"/>
    <xdr:sp macro="" textlink="">
      <xdr:nvSpPr>
        <xdr:cNvPr id="283" name="テキスト ボックス 282"/>
        <xdr:cNvSpPr txBox="1"/>
      </xdr:nvSpPr>
      <xdr:spPr>
        <a:xfrm>
          <a:off x="13131800" y="1374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年度にかけて定員適正化計画に基づき人員削減を行い、計画終了後も引続き定員の適正化に取り組んできた。現在は、</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「持続可能な行財政運営プラン」（計画期間：令和３年度～令和７年度）に基づき、適正な定員管理に取組んでいる。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普通会計部門においては、平成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年４月１日から令和６年４月１日までに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人削減した。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今後も、人口減少が進む中、事務の効率化や行政ＤＸによる業務の見直しを行い、職員数を抑制し、定員の適正化を進めていく。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3" name="直線コネクタ 312"/>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4" name="定員管理の状況最小値テキスト"/>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5" name="直線コネクタ 314"/>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6" name="定員管理の状況最大値テキスト"/>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7" name="直線コネクタ 316"/>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113242</xdr:rowOff>
    </xdr:from>
    <xdr:to>
      <xdr:col>81</xdr:col>
      <xdr:colOff>44450</xdr:colOff>
      <xdr:row>65</xdr:row>
      <xdr:rowOff>137371</xdr:rowOff>
    </xdr:to>
    <xdr:cxnSp macro="">
      <xdr:nvCxnSpPr>
        <xdr:cNvPr id="318" name="直線コネクタ 317"/>
        <xdr:cNvCxnSpPr/>
      </xdr:nvCxnSpPr>
      <xdr:spPr>
        <a:xfrm>
          <a:off x="16179800" y="11257492"/>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101194</xdr:rowOff>
    </xdr:from>
    <xdr:ext cx="762000" cy="259045"/>
    <xdr:sp macro="" textlink="">
      <xdr:nvSpPr>
        <xdr:cNvPr id="319" name="定員管理の状況平均値テキスト"/>
        <xdr:cNvSpPr txBox="1"/>
      </xdr:nvSpPr>
      <xdr:spPr>
        <a:xfrm>
          <a:off x="17106900" y="1038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0" name="フローチャート: 判断 319"/>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109220</xdr:rowOff>
    </xdr:from>
    <xdr:to>
      <xdr:col>77</xdr:col>
      <xdr:colOff>44450</xdr:colOff>
      <xdr:row>65</xdr:row>
      <xdr:rowOff>113242</xdr:rowOff>
    </xdr:to>
    <xdr:cxnSp macro="">
      <xdr:nvCxnSpPr>
        <xdr:cNvPr id="321" name="直線コネクタ 320"/>
        <xdr:cNvCxnSpPr/>
      </xdr:nvCxnSpPr>
      <xdr:spPr>
        <a:xfrm>
          <a:off x="15290800" y="112534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2" name="フローチャート: 判断 321"/>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23" name="テキスト ボックス 322"/>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77046</xdr:rowOff>
    </xdr:from>
    <xdr:to>
      <xdr:col>72</xdr:col>
      <xdr:colOff>203200</xdr:colOff>
      <xdr:row>65</xdr:row>
      <xdr:rowOff>109220</xdr:rowOff>
    </xdr:to>
    <xdr:cxnSp macro="">
      <xdr:nvCxnSpPr>
        <xdr:cNvPr id="324" name="直線コネクタ 323"/>
        <xdr:cNvCxnSpPr/>
      </xdr:nvCxnSpPr>
      <xdr:spPr>
        <a:xfrm>
          <a:off x="14401800" y="112212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6" name="テキスト ボックス 325"/>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77046</xdr:rowOff>
    </xdr:from>
    <xdr:to>
      <xdr:col>68</xdr:col>
      <xdr:colOff>152400</xdr:colOff>
      <xdr:row>65</xdr:row>
      <xdr:rowOff>105198</xdr:rowOff>
    </xdr:to>
    <xdr:cxnSp macro="">
      <xdr:nvCxnSpPr>
        <xdr:cNvPr id="327" name="直線コネクタ 326"/>
        <xdr:cNvCxnSpPr/>
      </xdr:nvCxnSpPr>
      <xdr:spPr>
        <a:xfrm flipV="1">
          <a:off x="13512800" y="1122129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9" name="テキスト ボックス 328"/>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31" name="テキスト ボックス 330"/>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86571</xdr:rowOff>
    </xdr:from>
    <xdr:to>
      <xdr:col>81</xdr:col>
      <xdr:colOff>95250</xdr:colOff>
      <xdr:row>66</xdr:row>
      <xdr:rowOff>16721</xdr:rowOff>
    </xdr:to>
    <xdr:sp macro="" textlink="">
      <xdr:nvSpPr>
        <xdr:cNvPr id="337" name="楕円 336"/>
        <xdr:cNvSpPr/>
      </xdr:nvSpPr>
      <xdr:spPr>
        <a:xfrm>
          <a:off x="169672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153898</xdr:rowOff>
    </xdr:from>
    <xdr:ext cx="762000" cy="259045"/>
    <xdr:sp macro="" textlink="">
      <xdr:nvSpPr>
        <xdr:cNvPr id="338" name="定員管理の状況該当値テキスト"/>
        <xdr:cNvSpPr txBox="1"/>
      </xdr:nvSpPr>
      <xdr:spPr>
        <a:xfrm>
          <a:off x="17106900" y="1112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62442</xdr:rowOff>
    </xdr:from>
    <xdr:to>
      <xdr:col>77</xdr:col>
      <xdr:colOff>95250</xdr:colOff>
      <xdr:row>65</xdr:row>
      <xdr:rowOff>164042</xdr:rowOff>
    </xdr:to>
    <xdr:sp macro="" textlink="">
      <xdr:nvSpPr>
        <xdr:cNvPr id="339" name="楕円 338"/>
        <xdr:cNvSpPr/>
      </xdr:nvSpPr>
      <xdr:spPr>
        <a:xfrm>
          <a:off x="16129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148819</xdr:rowOff>
    </xdr:from>
    <xdr:ext cx="736600" cy="259045"/>
    <xdr:sp macro="" textlink="">
      <xdr:nvSpPr>
        <xdr:cNvPr id="340" name="テキスト ボックス 339"/>
        <xdr:cNvSpPr txBox="1"/>
      </xdr:nvSpPr>
      <xdr:spPr>
        <a:xfrm>
          <a:off x="15798800" y="1129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58420</xdr:rowOff>
    </xdr:from>
    <xdr:to>
      <xdr:col>73</xdr:col>
      <xdr:colOff>44450</xdr:colOff>
      <xdr:row>65</xdr:row>
      <xdr:rowOff>160020</xdr:rowOff>
    </xdr:to>
    <xdr:sp macro="" textlink="">
      <xdr:nvSpPr>
        <xdr:cNvPr id="341" name="楕円 340"/>
        <xdr:cNvSpPr/>
      </xdr:nvSpPr>
      <xdr:spPr>
        <a:xfrm>
          <a:off x="15240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144797</xdr:rowOff>
    </xdr:from>
    <xdr:ext cx="762000" cy="259045"/>
    <xdr:sp macro="" textlink="">
      <xdr:nvSpPr>
        <xdr:cNvPr id="342" name="テキスト ボックス 341"/>
        <xdr:cNvSpPr txBox="1"/>
      </xdr:nvSpPr>
      <xdr:spPr>
        <a:xfrm>
          <a:off x="14909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26246</xdr:rowOff>
    </xdr:from>
    <xdr:to>
      <xdr:col>68</xdr:col>
      <xdr:colOff>203200</xdr:colOff>
      <xdr:row>65</xdr:row>
      <xdr:rowOff>127846</xdr:rowOff>
    </xdr:to>
    <xdr:sp macro="" textlink="">
      <xdr:nvSpPr>
        <xdr:cNvPr id="343" name="楕円 342"/>
        <xdr:cNvSpPr/>
      </xdr:nvSpPr>
      <xdr:spPr>
        <a:xfrm>
          <a:off x="14351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112623</xdr:rowOff>
    </xdr:from>
    <xdr:ext cx="762000" cy="259045"/>
    <xdr:sp macro="" textlink="">
      <xdr:nvSpPr>
        <xdr:cNvPr id="344" name="テキスト ボックス 343"/>
        <xdr:cNvSpPr txBox="1"/>
      </xdr:nvSpPr>
      <xdr:spPr>
        <a:xfrm>
          <a:off x="14020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54398</xdr:rowOff>
    </xdr:from>
    <xdr:to>
      <xdr:col>64</xdr:col>
      <xdr:colOff>152400</xdr:colOff>
      <xdr:row>65</xdr:row>
      <xdr:rowOff>155998</xdr:rowOff>
    </xdr:to>
    <xdr:sp macro="" textlink="">
      <xdr:nvSpPr>
        <xdr:cNvPr id="345" name="楕円 344"/>
        <xdr:cNvSpPr/>
      </xdr:nvSpPr>
      <xdr:spPr>
        <a:xfrm>
          <a:off x="13462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140775</xdr:rowOff>
    </xdr:from>
    <xdr:ext cx="762000" cy="259045"/>
    <xdr:sp macro="" textlink="">
      <xdr:nvSpPr>
        <xdr:cNvPr id="346" name="テキスト ボックス 345"/>
        <xdr:cNvSpPr txBox="1"/>
      </xdr:nvSpPr>
      <xdr:spPr>
        <a:xfrm>
          <a:off x="13131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新市建設計画に基づく事業</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や道路橋りょう整備事業、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教育施設の整備事業に取り組んだ結果、元利償還金の額が多く、類似団体の中では高くなっている。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また、下水道事業等の元利償還金が減少したことにより、基準財政需要額算入額が減少し、前年度に対し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引き続き、起債を活用する際は、交付税措置のある有利な起債の選択を図っていく。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6" name="直線コネクタ 375"/>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7" name="公債費負担の状況最小値テキスト"/>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8" name="直線コネクタ 377"/>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13909</xdr:rowOff>
    </xdr:from>
    <xdr:to>
      <xdr:col>81</xdr:col>
      <xdr:colOff>44450</xdr:colOff>
      <xdr:row>42</xdr:row>
      <xdr:rowOff>105833</xdr:rowOff>
    </xdr:to>
    <xdr:cxnSp macro="">
      <xdr:nvCxnSpPr>
        <xdr:cNvPr id="381" name="直線コネクタ 380"/>
        <xdr:cNvCxnSpPr/>
      </xdr:nvCxnSpPr>
      <xdr:spPr>
        <a:xfrm>
          <a:off x="16179800" y="7214809"/>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69746</xdr:rowOff>
    </xdr:from>
    <xdr:ext cx="762000" cy="259045"/>
    <xdr:sp macro="" textlink="">
      <xdr:nvSpPr>
        <xdr:cNvPr id="382" name="公債費負担の状況平均値テキスト"/>
        <xdr:cNvSpPr txBox="1"/>
      </xdr:nvSpPr>
      <xdr:spPr>
        <a:xfrm>
          <a:off x="17106900" y="675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3" name="フローチャート: 判断 382"/>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13909</xdr:rowOff>
    </xdr:to>
    <xdr:cxnSp macro="">
      <xdr:nvCxnSpPr>
        <xdr:cNvPr id="384" name="直線コネクタ 383"/>
        <xdr:cNvCxnSpPr/>
      </xdr:nvCxnSpPr>
      <xdr:spPr>
        <a:xfrm>
          <a:off x="15290800" y="7145867"/>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5" name="フローチャート: 判断 384"/>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386" name="テキスト ボックス 385"/>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81945</xdr:rowOff>
    </xdr:from>
    <xdr:to>
      <xdr:col>72</xdr:col>
      <xdr:colOff>203200</xdr:colOff>
      <xdr:row>41</xdr:row>
      <xdr:rowOff>116417</xdr:rowOff>
    </xdr:to>
    <xdr:cxnSp macro="">
      <xdr:nvCxnSpPr>
        <xdr:cNvPr id="387" name="直線コネクタ 386"/>
        <xdr:cNvCxnSpPr/>
      </xdr:nvCxnSpPr>
      <xdr:spPr>
        <a:xfrm>
          <a:off x="14401800" y="71113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70455</xdr:rowOff>
    </xdr:from>
    <xdr:to>
      <xdr:col>68</xdr:col>
      <xdr:colOff>152400</xdr:colOff>
      <xdr:row>41</xdr:row>
      <xdr:rowOff>81945</xdr:rowOff>
    </xdr:to>
    <xdr:cxnSp macro="">
      <xdr:nvCxnSpPr>
        <xdr:cNvPr id="390" name="直線コネクタ 389"/>
        <xdr:cNvCxnSpPr/>
      </xdr:nvCxnSpPr>
      <xdr:spPr>
        <a:xfrm>
          <a:off x="13512800" y="70999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1" name="フローチャート: 判断 390"/>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392" name="テキスト ボックス 391"/>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3" name="フローチャート: 判断 392"/>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4" name="テキスト ボックス 393"/>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0" name="楕円 399"/>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1" name="公債費負担の状況該当値テキスト"/>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134559</xdr:rowOff>
    </xdr:from>
    <xdr:to>
      <xdr:col>77</xdr:col>
      <xdr:colOff>95250</xdr:colOff>
      <xdr:row>42</xdr:row>
      <xdr:rowOff>64709</xdr:rowOff>
    </xdr:to>
    <xdr:sp macro="" textlink="">
      <xdr:nvSpPr>
        <xdr:cNvPr id="402" name="楕円 401"/>
        <xdr:cNvSpPr/>
      </xdr:nvSpPr>
      <xdr:spPr>
        <a:xfrm>
          <a:off x="16129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49486</xdr:rowOff>
    </xdr:from>
    <xdr:ext cx="736600" cy="259045"/>
    <xdr:sp macro="" textlink="">
      <xdr:nvSpPr>
        <xdr:cNvPr id="403" name="テキスト ボックス 402"/>
        <xdr:cNvSpPr txBox="1"/>
      </xdr:nvSpPr>
      <xdr:spPr>
        <a:xfrm>
          <a:off x="15798800" y="725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4" name="楕円 403"/>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5" name="テキスト ボックス 404"/>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06" name="楕円 405"/>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407" name="テキスト ボックス 406"/>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408" name="楕円 407"/>
        <xdr:cNvSpPr/>
      </xdr:nvSpPr>
      <xdr:spPr>
        <a:xfrm>
          <a:off x="13462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106032</xdr:rowOff>
    </xdr:from>
    <xdr:ext cx="762000" cy="259045"/>
    <xdr:sp macro="" textlink="">
      <xdr:nvSpPr>
        <xdr:cNvPr id="409" name="テキスト ボックス 408"/>
        <xdr:cNvSpPr txBox="1"/>
      </xdr:nvSpPr>
      <xdr:spPr>
        <a:xfrm>
          <a:off x="13131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将来負担額の内訳として一般会計等に係る地方債の現在高が多いが、交付税措置のある有利な起債を選択しており、将来負担額が過大とならないよう配慮している。</a:t>
          </a:r>
        </a:p>
        <a:p>
          <a:r>
            <a:rPr kumimoji="1" lang="ja-JP" altLang="en-US" sz="1300">
              <a:latin typeface="ＭＳ Ｐゴシック" panose="020B0600070205080204" pitchFamily="50" charset="-128"/>
              <a:ea typeface="ＭＳ Ｐゴシック" panose="020B0600070205080204" pitchFamily="50" charset="-128"/>
            </a:rPr>
            <a:t>　比率としては、標準財政規模の増といった良化要因があったが、合併特例債償還額の減少などにより基準財政需要額算入見込額が減少し、</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今後も比率の推移に留意しながら、収支バランスの取れる範囲内で投資事業を行っていく。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8" name="直線コネクタ 437"/>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9" name="将来負担の状況最小値テキスト"/>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40" name="直線コネクタ 439"/>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109432</xdr:rowOff>
    </xdr:from>
    <xdr:to>
      <xdr:col>81</xdr:col>
      <xdr:colOff>44450</xdr:colOff>
      <xdr:row>22</xdr:row>
      <xdr:rowOff>68686</xdr:rowOff>
    </xdr:to>
    <xdr:cxnSp macro="">
      <xdr:nvCxnSpPr>
        <xdr:cNvPr id="443" name="直線コネクタ 442"/>
        <xdr:cNvCxnSpPr/>
      </xdr:nvCxnSpPr>
      <xdr:spPr>
        <a:xfrm>
          <a:off x="16179800" y="3709882"/>
          <a:ext cx="8382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38117</xdr:rowOff>
    </xdr:from>
    <xdr:ext cx="762000" cy="259045"/>
    <xdr:sp macro="" textlink="">
      <xdr:nvSpPr>
        <xdr:cNvPr id="444" name="将来負担の状況平均値テキスト"/>
        <xdr:cNvSpPr txBox="1"/>
      </xdr:nvSpPr>
      <xdr:spPr>
        <a:xfrm>
          <a:off x="17106900" y="2438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5" name="フローチャート: 判断 444"/>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83291</xdr:rowOff>
    </xdr:from>
    <xdr:to>
      <xdr:col>77</xdr:col>
      <xdr:colOff>44450</xdr:colOff>
      <xdr:row>21</xdr:row>
      <xdr:rowOff>109432</xdr:rowOff>
    </xdr:to>
    <xdr:cxnSp macro="">
      <xdr:nvCxnSpPr>
        <xdr:cNvPr id="446" name="直線コネクタ 445"/>
        <xdr:cNvCxnSpPr/>
      </xdr:nvCxnSpPr>
      <xdr:spPr>
        <a:xfrm>
          <a:off x="15290800" y="3683741"/>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7" name="フローチャート: 判断 446"/>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79075</xdr:rowOff>
    </xdr:from>
    <xdr:ext cx="736600" cy="259045"/>
    <xdr:sp macro="" textlink="">
      <xdr:nvSpPr>
        <xdr:cNvPr id="448" name="テキスト ボックス 447"/>
        <xdr:cNvSpPr txBox="1"/>
      </xdr:nvSpPr>
      <xdr:spPr>
        <a:xfrm>
          <a:off x="15798800" y="230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83291</xdr:rowOff>
    </xdr:from>
    <xdr:to>
      <xdr:col>72</xdr:col>
      <xdr:colOff>203200</xdr:colOff>
      <xdr:row>22</xdr:row>
      <xdr:rowOff>96838</xdr:rowOff>
    </xdr:to>
    <xdr:cxnSp macro="">
      <xdr:nvCxnSpPr>
        <xdr:cNvPr id="449" name="直線コネクタ 448"/>
        <xdr:cNvCxnSpPr/>
      </xdr:nvCxnSpPr>
      <xdr:spPr>
        <a:xfrm flipV="1">
          <a:off x="14401800" y="3683741"/>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11536</xdr:rowOff>
    </xdr:from>
    <xdr:to>
      <xdr:col>73</xdr:col>
      <xdr:colOff>44450</xdr:colOff>
      <xdr:row>15</xdr:row>
      <xdr:rowOff>113136</xdr:rowOff>
    </xdr:to>
    <xdr:sp macro="" textlink="">
      <xdr:nvSpPr>
        <xdr:cNvPr id="450" name="フローチャート: 判断 449"/>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123313</xdr:rowOff>
    </xdr:from>
    <xdr:ext cx="762000" cy="259045"/>
    <xdr:sp macro="" textlink="">
      <xdr:nvSpPr>
        <xdr:cNvPr id="451" name="テキスト ボックス 450"/>
        <xdr:cNvSpPr txBox="1"/>
      </xdr:nvSpPr>
      <xdr:spPr>
        <a:xfrm>
          <a:off x="14909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96838</xdr:rowOff>
    </xdr:from>
    <xdr:to>
      <xdr:col>68</xdr:col>
      <xdr:colOff>152400</xdr:colOff>
      <xdr:row>22</xdr:row>
      <xdr:rowOff>98848</xdr:rowOff>
    </xdr:to>
    <xdr:cxnSp macro="">
      <xdr:nvCxnSpPr>
        <xdr:cNvPr id="452" name="直線コネクタ 451"/>
        <xdr:cNvCxnSpPr/>
      </xdr:nvCxnSpPr>
      <xdr:spPr>
        <a:xfrm flipV="1">
          <a:off x="13512800" y="386873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110067</xdr:rowOff>
    </xdr:from>
    <xdr:to>
      <xdr:col>68</xdr:col>
      <xdr:colOff>203200</xdr:colOff>
      <xdr:row>16</xdr:row>
      <xdr:rowOff>40217</xdr:rowOff>
    </xdr:to>
    <xdr:sp macro="" textlink="">
      <xdr:nvSpPr>
        <xdr:cNvPr id="453" name="フローチャート: 判断 452"/>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54" name="テキスト ボックス 453"/>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55" name="フローチャート: 判断 454"/>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56" name="テキスト ボックス 455"/>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17886</xdr:rowOff>
    </xdr:from>
    <xdr:to>
      <xdr:col>81</xdr:col>
      <xdr:colOff>95250</xdr:colOff>
      <xdr:row>22</xdr:row>
      <xdr:rowOff>119486</xdr:rowOff>
    </xdr:to>
    <xdr:sp macro="" textlink="">
      <xdr:nvSpPr>
        <xdr:cNvPr id="462" name="楕円 461"/>
        <xdr:cNvSpPr/>
      </xdr:nvSpPr>
      <xdr:spPr>
        <a:xfrm>
          <a:off x="16967200" y="378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85213</xdr:rowOff>
    </xdr:from>
    <xdr:ext cx="762000" cy="259045"/>
    <xdr:sp macro="" textlink="">
      <xdr:nvSpPr>
        <xdr:cNvPr id="463" name="将来負担の状況該当値テキスト"/>
        <xdr:cNvSpPr txBox="1"/>
      </xdr:nvSpPr>
      <xdr:spPr>
        <a:xfrm>
          <a:off x="17106900" y="368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58632</xdr:rowOff>
    </xdr:from>
    <xdr:to>
      <xdr:col>77</xdr:col>
      <xdr:colOff>95250</xdr:colOff>
      <xdr:row>21</xdr:row>
      <xdr:rowOff>160232</xdr:rowOff>
    </xdr:to>
    <xdr:sp macro="" textlink="">
      <xdr:nvSpPr>
        <xdr:cNvPr id="464" name="楕円 463"/>
        <xdr:cNvSpPr/>
      </xdr:nvSpPr>
      <xdr:spPr>
        <a:xfrm>
          <a:off x="16129000" y="365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145009</xdr:rowOff>
    </xdr:from>
    <xdr:ext cx="736600" cy="259045"/>
    <xdr:sp macro="" textlink="">
      <xdr:nvSpPr>
        <xdr:cNvPr id="465" name="テキスト ボックス 464"/>
        <xdr:cNvSpPr txBox="1"/>
      </xdr:nvSpPr>
      <xdr:spPr>
        <a:xfrm>
          <a:off x="15798800" y="3745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32491</xdr:rowOff>
    </xdr:from>
    <xdr:to>
      <xdr:col>73</xdr:col>
      <xdr:colOff>44450</xdr:colOff>
      <xdr:row>21</xdr:row>
      <xdr:rowOff>134091</xdr:rowOff>
    </xdr:to>
    <xdr:sp macro="" textlink="">
      <xdr:nvSpPr>
        <xdr:cNvPr id="466" name="楕円 465"/>
        <xdr:cNvSpPr/>
      </xdr:nvSpPr>
      <xdr:spPr>
        <a:xfrm>
          <a:off x="15240000" y="363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118868</xdr:rowOff>
    </xdr:from>
    <xdr:ext cx="762000" cy="259045"/>
    <xdr:sp macro="" textlink="">
      <xdr:nvSpPr>
        <xdr:cNvPr id="467" name="テキスト ボックス 466"/>
        <xdr:cNvSpPr txBox="1"/>
      </xdr:nvSpPr>
      <xdr:spPr>
        <a:xfrm>
          <a:off x="14909800" y="371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46038</xdr:rowOff>
    </xdr:from>
    <xdr:to>
      <xdr:col>68</xdr:col>
      <xdr:colOff>203200</xdr:colOff>
      <xdr:row>22</xdr:row>
      <xdr:rowOff>147638</xdr:rowOff>
    </xdr:to>
    <xdr:sp macro="" textlink="">
      <xdr:nvSpPr>
        <xdr:cNvPr id="468" name="楕円 467"/>
        <xdr:cNvSpPr/>
      </xdr:nvSpPr>
      <xdr:spPr>
        <a:xfrm>
          <a:off x="14351000" y="381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132415</xdr:rowOff>
    </xdr:from>
    <xdr:ext cx="762000" cy="259045"/>
    <xdr:sp macro="" textlink="">
      <xdr:nvSpPr>
        <xdr:cNvPr id="469" name="テキスト ボックス 468"/>
        <xdr:cNvSpPr txBox="1"/>
      </xdr:nvSpPr>
      <xdr:spPr>
        <a:xfrm>
          <a:off x="14020800" y="390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48048</xdr:rowOff>
    </xdr:from>
    <xdr:to>
      <xdr:col>64</xdr:col>
      <xdr:colOff>152400</xdr:colOff>
      <xdr:row>22</xdr:row>
      <xdr:rowOff>149648</xdr:rowOff>
    </xdr:to>
    <xdr:sp macro="" textlink="">
      <xdr:nvSpPr>
        <xdr:cNvPr id="470" name="楕円 469"/>
        <xdr:cNvSpPr/>
      </xdr:nvSpPr>
      <xdr:spPr>
        <a:xfrm>
          <a:off x="13462000" y="381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134425</xdr:rowOff>
    </xdr:from>
    <xdr:ext cx="762000" cy="259045"/>
    <xdr:sp macro="" textlink="">
      <xdr:nvSpPr>
        <xdr:cNvPr id="471" name="テキスト ボックス 470"/>
        <xdr:cNvSpPr txBox="1"/>
      </xdr:nvSpPr>
      <xdr:spPr>
        <a:xfrm>
          <a:off x="13131800" y="390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258,205
255,558
891.05
143,493,732
137,147,703
4,984,979
71,575,783
154,211,209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bIns="0" rtlCol="0" anchor="t"/>
        <a:lstStyle/>
        <a:p>
          <a:r>
            <a:rPr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長岡市行政経営改革プランに基づく委託・民営化を進めるとともに、定員適正化計画を策定・推進することにより職員数の削減を行ってきた。給与面においても独自の給与適正化、並びに給与構造改革を推し進め、特殊勤務手当をはじめとした各種手当の大幅見直しや給与水準の引き下げを行ってきた。</a:t>
          </a:r>
          <a:endParaRPr lang="ja-JP" altLang="ja-JP" sz="1250">
            <a:effectLst/>
            <a:latin typeface="ＭＳ Ｐゴシック" panose="020B0600070205080204" pitchFamily="50" charset="-128"/>
            <a:ea typeface="ＭＳ Ｐゴシック" panose="020B0600070205080204" pitchFamily="50" charset="-128"/>
          </a:endParaRPr>
        </a:p>
        <a:p>
          <a:r>
            <a:rPr lang="ja-JP" altLang="ja-JP" sz="1250">
              <a:solidFill>
                <a:schemeClr val="dk1"/>
              </a:solidFill>
              <a:effectLst/>
              <a:latin typeface="ＭＳ Ｐゴシック" panose="020B0600070205080204" pitchFamily="50" charset="-128"/>
              <a:ea typeface="ＭＳ Ｐゴシック" panose="020B0600070205080204" pitchFamily="50" charset="-128"/>
              <a:cs typeface="+mn-cs"/>
            </a:rPr>
            <a:t>　この結果、人件費に係る経常収支比率は類似団体の中位を維持している。今後は持続可能な行財政運営プランに基づき、多方面からの取り組みを進め、さらなる人件費の削減に努める。</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127000</xdr:rowOff>
    </xdr:to>
    <xdr:cxnSp macro="">
      <xdr:nvCxnSpPr>
        <xdr:cNvPr id="65" name="直線コネクタ 64"/>
        <xdr:cNvCxnSpPr/>
      </xdr:nvCxnSpPr>
      <xdr:spPr>
        <a:xfrm flipV="1">
          <a:off x="4826000" y="574198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6" name="人件費最小値テキスト"/>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141288</xdr:rowOff>
    </xdr:from>
    <xdr:to>
      <xdr:col>24</xdr:col>
      <xdr:colOff>25400</xdr:colOff>
      <xdr:row>37</xdr:row>
      <xdr:rowOff>112713</xdr:rowOff>
    </xdr:to>
    <xdr:cxnSp macro="">
      <xdr:nvCxnSpPr>
        <xdr:cNvPr id="70" name="直線コネクタ 69"/>
        <xdr:cNvCxnSpPr/>
      </xdr:nvCxnSpPr>
      <xdr:spPr>
        <a:xfrm flipV="1">
          <a:off x="3987800" y="6313488"/>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91140</xdr:rowOff>
    </xdr:from>
    <xdr:ext cx="762000" cy="259045"/>
    <xdr:sp macro="" textlink="">
      <xdr:nvSpPr>
        <xdr:cNvPr id="71" name="人件費平均値テキスト"/>
        <xdr:cNvSpPr txBox="1"/>
      </xdr:nvSpPr>
      <xdr:spPr>
        <a:xfrm>
          <a:off x="4914900" y="626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72" name="フローチャート: 判断 71"/>
        <xdr:cNvSpPr/>
      </xdr:nvSpPr>
      <xdr:spPr>
        <a:xfrm>
          <a:off x="47752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169863</xdr:rowOff>
    </xdr:from>
    <xdr:to>
      <xdr:col>19</xdr:col>
      <xdr:colOff>187325</xdr:colOff>
      <xdr:row>37</xdr:row>
      <xdr:rowOff>112713</xdr:rowOff>
    </xdr:to>
    <xdr:cxnSp macro="">
      <xdr:nvCxnSpPr>
        <xdr:cNvPr id="73" name="直線コネクタ 72"/>
        <xdr:cNvCxnSpPr/>
      </xdr:nvCxnSpPr>
      <xdr:spPr>
        <a:xfrm>
          <a:off x="3098800" y="634206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102252</xdr:rowOff>
    </xdr:from>
    <xdr:ext cx="736600" cy="259045"/>
    <xdr:sp macro="" textlink="">
      <xdr:nvSpPr>
        <xdr:cNvPr id="75" name="テキスト ボックス 74"/>
        <xdr:cNvSpPr txBox="1"/>
      </xdr:nvSpPr>
      <xdr:spPr>
        <a:xfrm>
          <a:off x="3606800" y="610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169863</xdr:rowOff>
    </xdr:from>
    <xdr:to>
      <xdr:col>15</xdr:col>
      <xdr:colOff>98425</xdr:colOff>
      <xdr:row>38</xdr:row>
      <xdr:rowOff>12700</xdr:rowOff>
    </xdr:to>
    <xdr:cxnSp macro="">
      <xdr:nvCxnSpPr>
        <xdr:cNvPr id="76" name="直線コネクタ 75"/>
        <xdr:cNvCxnSpPr/>
      </xdr:nvCxnSpPr>
      <xdr:spPr>
        <a:xfrm flipV="1">
          <a:off x="2209800" y="6342063"/>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45102</xdr:rowOff>
    </xdr:from>
    <xdr:ext cx="762000" cy="259045"/>
    <xdr:sp macro="" textlink="">
      <xdr:nvSpPr>
        <xdr:cNvPr id="78" name="テキスト ボックス 77"/>
        <xdr:cNvSpPr txBox="1"/>
      </xdr:nvSpPr>
      <xdr:spPr>
        <a:xfrm>
          <a:off x="2717800" y="604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141288</xdr:rowOff>
    </xdr:from>
    <xdr:to>
      <xdr:col>11</xdr:col>
      <xdr:colOff>9525</xdr:colOff>
      <xdr:row>38</xdr:row>
      <xdr:rowOff>12700</xdr:rowOff>
    </xdr:to>
    <xdr:cxnSp macro="">
      <xdr:nvCxnSpPr>
        <xdr:cNvPr id="79" name="直線コネクタ 78"/>
        <xdr:cNvCxnSpPr/>
      </xdr:nvCxnSpPr>
      <xdr:spPr>
        <a:xfrm>
          <a:off x="1320800" y="6313488"/>
          <a:ext cx="889000" cy="21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45102</xdr:rowOff>
    </xdr:from>
    <xdr:ext cx="762000" cy="259045"/>
    <xdr:sp macro="" textlink="">
      <xdr:nvSpPr>
        <xdr:cNvPr id="81" name="テキスト ボックス 80"/>
        <xdr:cNvSpPr txBox="1"/>
      </xdr:nvSpPr>
      <xdr:spPr>
        <a:xfrm>
          <a:off x="1828800" y="62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90488</xdr:rowOff>
    </xdr:from>
    <xdr:to>
      <xdr:col>24</xdr:col>
      <xdr:colOff>76200</xdr:colOff>
      <xdr:row>37</xdr:row>
      <xdr:rowOff>20638</xdr:rowOff>
    </xdr:to>
    <xdr:sp macro="" textlink="">
      <xdr:nvSpPr>
        <xdr:cNvPr id="89" name="楕円 88"/>
        <xdr:cNvSpPr/>
      </xdr:nvSpPr>
      <xdr:spPr>
        <a:xfrm>
          <a:off x="4775200" y="626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107015</xdr:rowOff>
    </xdr:from>
    <xdr:ext cx="762000" cy="259045"/>
    <xdr:sp macro="" textlink="">
      <xdr:nvSpPr>
        <xdr:cNvPr id="90" name="人件費該当値テキスト"/>
        <xdr:cNvSpPr txBox="1"/>
      </xdr:nvSpPr>
      <xdr:spPr>
        <a:xfrm>
          <a:off x="4914900" y="610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61913</xdr:rowOff>
    </xdr:from>
    <xdr:to>
      <xdr:col>20</xdr:col>
      <xdr:colOff>38100</xdr:colOff>
      <xdr:row>37</xdr:row>
      <xdr:rowOff>163513</xdr:rowOff>
    </xdr:to>
    <xdr:sp macro="" textlink="">
      <xdr:nvSpPr>
        <xdr:cNvPr id="91" name="楕円 90"/>
        <xdr:cNvSpPr/>
      </xdr:nvSpPr>
      <xdr:spPr>
        <a:xfrm>
          <a:off x="3937000" y="640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148290</xdr:rowOff>
    </xdr:from>
    <xdr:ext cx="736600" cy="259045"/>
    <xdr:sp macro="" textlink="">
      <xdr:nvSpPr>
        <xdr:cNvPr id="92" name="テキスト ボックス 91"/>
        <xdr:cNvSpPr txBox="1"/>
      </xdr:nvSpPr>
      <xdr:spPr>
        <a:xfrm>
          <a:off x="3606800" y="649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119063</xdr:rowOff>
    </xdr:from>
    <xdr:to>
      <xdr:col>15</xdr:col>
      <xdr:colOff>149225</xdr:colOff>
      <xdr:row>37</xdr:row>
      <xdr:rowOff>49213</xdr:rowOff>
    </xdr:to>
    <xdr:sp macro="" textlink="">
      <xdr:nvSpPr>
        <xdr:cNvPr id="93" name="楕円 92"/>
        <xdr:cNvSpPr/>
      </xdr:nvSpPr>
      <xdr:spPr>
        <a:xfrm>
          <a:off x="3048000" y="629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33990</xdr:rowOff>
    </xdr:from>
    <xdr:ext cx="762000" cy="259045"/>
    <xdr:sp macro="" textlink="">
      <xdr:nvSpPr>
        <xdr:cNvPr id="94" name="テキスト ボックス 93"/>
        <xdr:cNvSpPr txBox="1"/>
      </xdr:nvSpPr>
      <xdr:spPr>
        <a:xfrm>
          <a:off x="2717800" y="637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5" name="楕円 94"/>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6" name="テキスト ボックス 95"/>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90488</xdr:rowOff>
    </xdr:from>
    <xdr:to>
      <xdr:col>6</xdr:col>
      <xdr:colOff>171450</xdr:colOff>
      <xdr:row>37</xdr:row>
      <xdr:rowOff>20638</xdr:rowOff>
    </xdr:to>
    <xdr:sp macro="" textlink="">
      <xdr:nvSpPr>
        <xdr:cNvPr id="97" name="楕円 96"/>
        <xdr:cNvSpPr/>
      </xdr:nvSpPr>
      <xdr:spPr>
        <a:xfrm>
          <a:off x="1270000" y="626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5415</xdr:rowOff>
    </xdr:from>
    <xdr:ext cx="762000" cy="259045"/>
    <xdr:sp macro="" textlink="">
      <xdr:nvSpPr>
        <xdr:cNvPr id="98" name="テキスト ボックス 97"/>
        <xdr:cNvSpPr txBox="1"/>
      </xdr:nvSpPr>
      <xdr:spPr>
        <a:xfrm>
          <a:off x="939800" y="634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鳥越ごみ焼却施設管理運営費の減少などにより、前年度比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引き続き光熱水費高騰の状況に注視しながら、行政経費の節減等に取り組み、物件費の増加を抑えるよう努める。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20864</xdr:rowOff>
    </xdr:to>
    <xdr:cxnSp macro="">
      <xdr:nvCxnSpPr>
        <xdr:cNvPr id="128" name="直線コネクタ 127"/>
        <xdr:cNvCxnSpPr/>
      </xdr:nvCxnSpPr>
      <xdr:spPr>
        <a:xfrm flipV="1">
          <a:off x="16510000" y="211908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164391</xdr:rowOff>
    </xdr:from>
    <xdr:ext cx="762000" cy="259045"/>
    <xdr:sp macro="" textlink="">
      <xdr:nvSpPr>
        <xdr:cNvPr id="129" name="物件費最小値テキスト"/>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20864</xdr:rowOff>
    </xdr:from>
    <xdr:to>
      <xdr:col>82</xdr:col>
      <xdr:colOff>196850</xdr:colOff>
      <xdr:row>21</xdr:row>
      <xdr:rowOff>20864</xdr:rowOff>
    </xdr:to>
    <xdr:cxnSp macro="">
      <xdr:nvCxnSpPr>
        <xdr:cNvPr id="130" name="直線コネクタ 129"/>
        <xdr:cNvCxnSpPr/>
      </xdr:nvCxnSpPr>
      <xdr:spPr>
        <a:xfrm>
          <a:off x="16421100" y="362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31" name="物件費最大値テキスト"/>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2" name="直線コネクタ 131"/>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102507</xdr:rowOff>
    </xdr:from>
    <xdr:to>
      <xdr:col>82</xdr:col>
      <xdr:colOff>107950</xdr:colOff>
      <xdr:row>13</xdr:row>
      <xdr:rowOff>135164</xdr:rowOff>
    </xdr:to>
    <xdr:cxnSp macro="">
      <xdr:nvCxnSpPr>
        <xdr:cNvPr id="133" name="直線コネクタ 132"/>
        <xdr:cNvCxnSpPr/>
      </xdr:nvCxnSpPr>
      <xdr:spPr>
        <a:xfrm flipV="1">
          <a:off x="15671800" y="23313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72770</xdr:rowOff>
    </xdr:from>
    <xdr:ext cx="762000" cy="259045"/>
    <xdr:sp macro="" textlink="">
      <xdr:nvSpPr>
        <xdr:cNvPr id="134" name="物件費平均値テキスト"/>
        <xdr:cNvSpPr txBox="1"/>
      </xdr:nvSpPr>
      <xdr:spPr>
        <a:xfrm>
          <a:off x="16598900" y="2644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35" name="フローチャート: 判断 134"/>
        <xdr:cNvSpPr/>
      </xdr:nvSpPr>
      <xdr:spPr>
        <a:xfrm>
          <a:off x="164592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86179</xdr:rowOff>
    </xdr:from>
    <xdr:to>
      <xdr:col>78</xdr:col>
      <xdr:colOff>69850</xdr:colOff>
      <xdr:row>13</xdr:row>
      <xdr:rowOff>135164</xdr:rowOff>
    </xdr:to>
    <xdr:cxnSp macro="">
      <xdr:nvCxnSpPr>
        <xdr:cNvPr id="136" name="直線コネクタ 135"/>
        <xdr:cNvCxnSpPr/>
      </xdr:nvCxnSpPr>
      <xdr:spPr>
        <a:xfrm>
          <a:off x="14782800" y="231502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35379</xdr:rowOff>
    </xdr:from>
    <xdr:to>
      <xdr:col>78</xdr:col>
      <xdr:colOff>120650</xdr:colOff>
      <xdr:row>15</xdr:row>
      <xdr:rowOff>136979</xdr:rowOff>
    </xdr:to>
    <xdr:sp macro="" textlink="">
      <xdr:nvSpPr>
        <xdr:cNvPr id="137" name="フローチャート: 判断 136"/>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121756</xdr:rowOff>
    </xdr:from>
    <xdr:ext cx="736600" cy="259045"/>
    <xdr:sp macro="" textlink="">
      <xdr:nvSpPr>
        <xdr:cNvPr id="138" name="テキスト ボックス 137"/>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159657</xdr:rowOff>
    </xdr:from>
    <xdr:to>
      <xdr:col>73</xdr:col>
      <xdr:colOff>180975</xdr:colOff>
      <xdr:row>13</xdr:row>
      <xdr:rowOff>86179</xdr:rowOff>
    </xdr:to>
    <xdr:cxnSp macro="">
      <xdr:nvCxnSpPr>
        <xdr:cNvPr id="139" name="直線コネクタ 138"/>
        <xdr:cNvCxnSpPr/>
      </xdr:nvCxnSpPr>
      <xdr:spPr>
        <a:xfrm>
          <a:off x="13893800" y="22170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43543</xdr:rowOff>
    </xdr:from>
    <xdr:to>
      <xdr:col>74</xdr:col>
      <xdr:colOff>31750</xdr:colOff>
      <xdr:row>14</xdr:row>
      <xdr:rowOff>145143</xdr:rowOff>
    </xdr:to>
    <xdr:sp macro="" textlink="">
      <xdr:nvSpPr>
        <xdr:cNvPr id="140" name="フローチャート: 判断 139"/>
        <xdr:cNvSpPr/>
      </xdr:nvSpPr>
      <xdr:spPr>
        <a:xfrm>
          <a:off x="14732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129920</xdr:rowOff>
    </xdr:from>
    <xdr:ext cx="762000" cy="259045"/>
    <xdr:sp macro="" textlink="">
      <xdr:nvSpPr>
        <xdr:cNvPr id="141" name="テキスト ボックス 140"/>
        <xdr:cNvSpPr txBox="1"/>
      </xdr:nvSpPr>
      <xdr:spPr>
        <a:xfrm>
          <a:off x="14401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159657</xdr:rowOff>
    </xdr:from>
    <xdr:to>
      <xdr:col>69</xdr:col>
      <xdr:colOff>92075</xdr:colOff>
      <xdr:row>15</xdr:row>
      <xdr:rowOff>37193</xdr:rowOff>
    </xdr:to>
    <xdr:cxnSp macro="">
      <xdr:nvCxnSpPr>
        <xdr:cNvPr id="142" name="直線コネクタ 141"/>
        <xdr:cNvCxnSpPr/>
      </xdr:nvCxnSpPr>
      <xdr:spPr>
        <a:xfrm flipV="1">
          <a:off x="13004800" y="2217057"/>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92529</xdr:rowOff>
    </xdr:from>
    <xdr:to>
      <xdr:col>69</xdr:col>
      <xdr:colOff>142875</xdr:colOff>
      <xdr:row>15</xdr:row>
      <xdr:rowOff>22679</xdr:rowOff>
    </xdr:to>
    <xdr:sp macro="" textlink="">
      <xdr:nvSpPr>
        <xdr:cNvPr id="143" name="フローチャート: 判断 142"/>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7456</xdr:rowOff>
    </xdr:from>
    <xdr:ext cx="762000" cy="259045"/>
    <xdr:sp macro="" textlink="">
      <xdr:nvSpPr>
        <xdr:cNvPr id="144" name="テキスト ボックス 143"/>
        <xdr:cNvSpPr txBox="1"/>
      </xdr:nvSpPr>
      <xdr:spPr>
        <a:xfrm>
          <a:off x="13512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5" name="フローチャート: 判断 144"/>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64606</xdr:rowOff>
    </xdr:from>
    <xdr:ext cx="762000" cy="259045"/>
    <xdr:sp macro="" textlink="">
      <xdr:nvSpPr>
        <xdr:cNvPr id="146" name="テキスト ボックス 145"/>
        <xdr:cNvSpPr txBox="1"/>
      </xdr:nvSpPr>
      <xdr:spPr>
        <a:xfrm>
          <a:off x="126238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51707</xdr:rowOff>
    </xdr:from>
    <xdr:to>
      <xdr:col>82</xdr:col>
      <xdr:colOff>158750</xdr:colOff>
      <xdr:row>13</xdr:row>
      <xdr:rowOff>153307</xdr:rowOff>
    </xdr:to>
    <xdr:sp macro="" textlink="">
      <xdr:nvSpPr>
        <xdr:cNvPr id="152" name="楕円 151"/>
        <xdr:cNvSpPr/>
      </xdr:nvSpPr>
      <xdr:spPr>
        <a:xfrm>
          <a:off x="164592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68234</xdr:rowOff>
    </xdr:from>
    <xdr:ext cx="762000" cy="259045"/>
    <xdr:sp macro="" textlink="">
      <xdr:nvSpPr>
        <xdr:cNvPr id="153" name="物件費該当値テキスト"/>
        <xdr:cNvSpPr txBox="1"/>
      </xdr:nvSpPr>
      <xdr:spPr>
        <a:xfrm>
          <a:off x="165989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84364</xdr:rowOff>
    </xdr:from>
    <xdr:to>
      <xdr:col>78</xdr:col>
      <xdr:colOff>120650</xdr:colOff>
      <xdr:row>14</xdr:row>
      <xdr:rowOff>14514</xdr:rowOff>
    </xdr:to>
    <xdr:sp macro="" textlink="">
      <xdr:nvSpPr>
        <xdr:cNvPr id="154" name="楕円 153"/>
        <xdr:cNvSpPr/>
      </xdr:nvSpPr>
      <xdr:spPr>
        <a:xfrm>
          <a:off x="15621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24691</xdr:rowOff>
    </xdr:from>
    <xdr:ext cx="736600" cy="259045"/>
    <xdr:sp macro="" textlink="">
      <xdr:nvSpPr>
        <xdr:cNvPr id="155" name="テキスト ボックス 154"/>
        <xdr:cNvSpPr txBox="1"/>
      </xdr:nvSpPr>
      <xdr:spPr>
        <a:xfrm>
          <a:off x="15290800" y="208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35379</xdr:rowOff>
    </xdr:from>
    <xdr:to>
      <xdr:col>74</xdr:col>
      <xdr:colOff>31750</xdr:colOff>
      <xdr:row>13</xdr:row>
      <xdr:rowOff>136979</xdr:rowOff>
    </xdr:to>
    <xdr:sp macro="" textlink="">
      <xdr:nvSpPr>
        <xdr:cNvPr id="156" name="楕円 155"/>
        <xdr:cNvSpPr/>
      </xdr:nvSpPr>
      <xdr:spPr>
        <a:xfrm>
          <a:off x="14732000" y="226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147156</xdr:rowOff>
    </xdr:from>
    <xdr:ext cx="762000" cy="259045"/>
    <xdr:sp macro="" textlink="">
      <xdr:nvSpPr>
        <xdr:cNvPr id="157" name="テキスト ボックス 156"/>
        <xdr:cNvSpPr txBox="1"/>
      </xdr:nvSpPr>
      <xdr:spPr>
        <a:xfrm>
          <a:off x="14401800" y="20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108857</xdr:rowOff>
    </xdr:from>
    <xdr:to>
      <xdr:col>69</xdr:col>
      <xdr:colOff>142875</xdr:colOff>
      <xdr:row>13</xdr:row>
      <xdr:rowOff>39007</xdr:rowOff>
    </xdr:to>
    <xdr:sp macro="" textlink="">
      <xdr:nvSpPr>
        <xdr:cNvPr id="158" name="楕円 157"/>
        <xdr:cNvSpPr/>
      </xdr:nvSpPr>
      <xdr:spPr>
        <a:xfrm>
          <a:off x="138430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49184</xdr:rowOff>
    </xdr:from>
    <xdr:ext cx="762000" cy="259045"/>
    <xdr:sp macro="" textlink="">
      <xdr:nvSpPr>
        <xdr:cNvPr id="159" name="テキスト ボックス 158"/>
        <xdr:cNvSpPr txBox="1"/>
      </xdr:nvSpPr>
      <xdr:spPr>
        <a:xfrm>
          <a:off x="13512800" y="19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157843</xdr:rowOff>
    </xdr:from>
    <xdr:to>
      <xdr:col>65</xdr:col>
      <xdr:colOff>53975</xdr:colOff>
      <xdr:row>15</xdr:row>
      <xdr:rowOff>87993</xdr:rowOff>
    </xdr:to>
    <xdr:sp macro="" textlink="">
      <xdr:nvSpPr>
        <xdr:cNvPr id="160" name="楕円 159"/>
        <xdr:cNvSpPr/>
      </xdr:nvSpPr>
      <xdr:spPr>
        <a:xfrm>
          <a:off x="12954000" y="25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98170</xdr:rowOff>
    </xdr:from>
    <xdr:ext cx="762000" cy="259045"/>
    <xdr:sp macro="" textlink="">
      <xdr:nvSpPr>
        <xdr:cNvPr id="161" name="テキスト ボックス 160"/>
        <xdr:cNvSpPr txBox="1"/>
      </xdr:nvSpPr>
      <xdr:spPr>
        <a:xfrm>
          <a:off x="12623800" y="232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施設型給付費等事業費に係る扶助費の増加などにより、前年度比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扶助費は当面増加傾向が見込まれることから、今後も増加の抑制に努める。</a:t>
          </a:r>
        </a:p>
      </xdr:txBody>
    </xdr:sp>
    <xdr:clientData/>
  </xdr:twoCellAnchor>
  <xdr:oneCellAnchor>
    <xdr:from>
      <xdr:col>3</xdr:col>
      <xdr:colOff>123825</xdr:colOff>
      <xdr:row>49</xdr:row>
      <xdr:rowOff>107950</xdr:rowOff>
    </xdr:from>
    <xdr:ext cx="298543" cy="225703"/>
    <xdr:sp macro="" textlink="">
      <xdr:nvSpPr>
        <xdr:cNvPr id="173" name="テキスト ボックス 17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91" name="直線コネクタ 190"/>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2"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3" name="直線コネクタ 192"/>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4" name="扶助費最大値テキスト"/>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5" name="直線コネクタ 194"/>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54</xdr:row>
      <xdr:rowOff>61685</xdr:rowOff>
    </xdr:to>
    <xdr:cxnSp macro="">
      <xdr:nvCxnSpPr>
        <xdr:cNvPr id="196" name="直線コネクタ 195"/>
        <xdr:cNvCxnSpPr/>
      </xdr:nvCxnSpPr>
      <xdr:spPr>
        <a:xfrm>
          <a:off x="3987800" y="9156700"/>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7" name="扶助費平均値テキスト"/>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8" name="フローチャート: 判断 197"/>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135165</xdr:rowOff>
    </xdr:to>
    <xdr:cxnSp macro="">
      <xdr:nvCxnSpPr>
        <xdr:cNvPr id="199" name="直線コネクタ 198"/>
        <xdr:cNvCxnSpPr/>
      </xdr:nvCxnSpPr>
      <xdr:spPr>
        <a:xfrm flipV="1">
          <a:off x="3098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200" name="フローチャート: 判断 199"/>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201" name="テキスト ボックス 200"/>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53</xdr:row>
      <xdr:rowOff>135165</xdr:rowOff>
    </xdr:to>
    <xdr:cxnSp macro="">
      <xdr:nvCxnSpPr>
        <xdr:cNvPr id="202" name="直線コネクタ 201"/>
        <xdr:cNvCxnSpPr/>
      </xdr:nvCxnSpPr>
      <xdr:spPr>
        <a:xfrm>
          <a:off x="2209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3" name="フローチャート: 判断 202"/>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4" name="テキスト ボックス 203"/>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54</xdr:row>
      <xdr:rowOff>94343</xdr:rowOff>
    </xdr:to>
    <xdr:cxnSp macro="">
      <xdr:nvCxnSpPr>
        <xdr:cNvPr id="205" name="直線コネクタ 204"/>
        <xdr:cNvCxnSpPr/>
      </xdr:nvCxnSpPr>
      <xdr:spPr>
        <a:xfrm flipV="1">
          <a:off x="1320800" y="92056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6" name="フローチャート: 判断 205"/>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07" name="テキスト ボックス 206"/>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8" name="フローチャート: 判断 207"/>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9" name="テキスト ボックス 208"/>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15" name="楕円 214"/>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90912</xdr:rowOff>
    </xdr:from>
    <xdr:ext cx="762000" cy="259045"/>
    <xdr:sp macro="" textlink="">
      <xdr:nvSpPr>
        <xdr:cNvPr id="216" name="扶助費該当値テキスト"/>
        <xdr:cNvSpPr txBox="1"/>
      </xdr:nvSpPr>
      <xdr:spPr>
        <a:xfrm>
          <a:off x="4914900" y="91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17" name="楕円 216"/>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18" name="テキスト ボックス 217"/>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9" name="楕円 218"/>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20" name="テキスト ボックス 219"/>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68035</xdr:rowOff>
    </xdr:from>
    <xdr:to>
      <xdr:col>11</xdr:col>
      <xdr:colOff>60325</xdr:colOff>
      <xdr:row>53</xdr:row>
      <xdr:rowOff>169635</xdr:rowOff>
    </xdr:to>
    <xdr:sp macro="" textlink="">
      <xdr:nvSpPr>
        <xdr:cNvPr id="221" name="楕円 220"/>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8362</xdr:rowOff>
    </xdr:from>
    <xdr:ext cx="762000" cy="259045"/>
    <xdr:sp macro="" textlink="">
      <xdr:nvSpPr>
        <xdr:cNvPr id="222" name="テキスト ボックス 221"/>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23" name="楕円 222"/>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24" name="テキスト ボックス 223"/>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下水道会計出資金の減少などにより、前年度比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引き続き各会計において健全財政に取り組み、普通会計の負担額を減らしていくよう努める。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6" name="テキスト ボックス 23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2" name="直線コネクタ 251"/>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3" name="その他最小値テキスト"/>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4" name="直線コネクタ 253"/>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5" name="その他最大値テキスト"/>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6" name="直線コネクタ 255"/>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95250</xdr:rowOff>
    </xdr:to>
    <xdr:cxnSp macro="">
      <xdr:nvCxnSpPr>
        <xdr:cNvPr id="257" name="直線コネクタ 256"/>
        <xdr:cNvCxnSpPr/>
      </xdr:nvCxnSpPr>
      <xdr:spPr>
        <a:xfrm flipV="1">
          <a:off x="15671800" y="10185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8"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9" name="フローチャート: 判断 258"/>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95250</xdr:rowOff>
    </xdr:to>
    <xdr:cxnSp macro="">
      <xdr:nvCxnSpPr>
        <xdr:cNvPr id="260" name="直線コネクタ 259"/>
        <xdr:cNvCxnSpPr/>
      </xdr:nvCxnSpPr>
      <xdr:spPr>
        <a:xfrm>
          <a:off x="14782800" y="10134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61" name="フローチャート: 判断 260"/>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62" name="テキスト ボックス 261"/>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107950</xdr:rowOff>
    </xdr:to>
    <xdr:cxnSp macro="">
      <xdr:nvCxnSpPr>
        <xdr:cNvPr id="263" name="直線コネクタ 262"/>
        <xdr:cNvCxnSpPr/>
      </xdr:nvCxnSpPr>
      <xdr:spPr>
        <a:xfrm flipV="1">
          <a:off x="13893800" y="10134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4" name="フローチャート: 判断 263"/>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5" name="テキスト ボックス 264"/>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107950</xdr:rowOff>
    </xdr:to>
    <xdr:cxnSp macro="">
      <xdr:nvCxnSpPr>
        <xdr:cNvPr id="266" name="直線コネクタ 265"/>
        <xdr:cNvCxnSpPr/>
      </xdr:nvCxnSpPr>
      <xdr:spPr>
        <a:xfrm>
          <a:off x="13004800" y="1010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7" name="フローチャート: 判断 266"/>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8" name="テキスト ボックス 267"/>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9" name="フローチャート: 判断 268"/>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70" name="テキスト ボックス 269"/>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6" name="楕円 275"/>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77" name="その他該当値テキスト"/>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44450</xdr:rowOff>
    </xdr:from>
    <xdr:to>
      <xdr:col>78</xdr:col>
      <xdr:colOff>120650</xdr:colOff>
      <xdr:row>59</xdr:row>
      <xdr:rowOff>146050</xdr:rowOff>
    </xdr:to>
    <xdr:sp macro="" textlink="">
      <xdr:nvSpPr>
        <xdr:cNvPr id="278" name="楕円 277"/>
        <xdr:cNvSpPr/>
      </xdr:nvSpPr>
      <xdr:spPr>
        <a:xfrm>
          <a:off x="15621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79" name="テキスト ボックス 278"/>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80" name="楕円 279"/>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81" name="テキスト ボックス 280"/>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82" name="楕円 281"/>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83" name="テキスト ボックス 282"/>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84" name="楕円 283"/>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85" name="テキスト ボックス 284"/>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子ども家庭支援事業費の減少などにより、前年度比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今後も補助金・負担金の効果を検証しながら、交付の妥当性について判断していく。</a:t>
          </a: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3" name="直線コネクタ 312"/>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4" name="補助費等最小値テキスト"/>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5" name="直線コネクタ 314"/>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6" name="補助費等最大値テキスト"/>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7" name="直線コネクタ 316"/>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xdr:rowOff>
    </xdr:from>
    <xdr:to>
      <xdr:col>82</xdr:col>
      <xdr:colOff>107950</xdr:colOff>
      <xdr:row>34</xdr:row>
      <xdr:rowOff>27940</xdr:rowOff>
    </xdr:to>
    <xdr:cxnSp macro="">
      <xdr:nvCxnSpPr>
        <xdr:cNvPr id="318" name="直線コネクタ 317"/>
        <xdr:cNvCxnSpPr/>
      </xdr:nvCxnSpPr>
      <xdr:spPr>
        <a:xfrm flipV="1">
          <a:off x="15671800" y="58420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101617</xdr:rowOff>
    </xdr:from>
    <xdr:ext cx="762000" cy="259045"/>
    <xdr:sp macro="" textlink="">
      <xdr:nvSpPr>
        <xdr:cNvPr id="319" name="補助費等平均値テキスト"/>
        <xdr:cNvSpPr txBox="1"/>
      </xdr:nvSpPr>
      <xdr:spPr>
        <a:xfrm>
          <a:off x="16598900" y="593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20" name="フローチャート: 判断 319"/>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5080</xdr:rowOff>
    </xdr:from>
    <xdr:to>
      <xdr:col>78</xdr:col>
      <xdr:colOff>69850</xdr:colOff>
      <xdr:row>34</xdr:row>
      <xdr:rowOff>27940</xdr:rowOff>
    </xdr:to>
    <xdr:cxnSp macro="">
      <xdr:nvCxnSpPr>
        <xdr:cNvPr id="321" name="直線コネクタ 320"/>
        <xdr:cNvCxnSpPr/>
      </xdr:nvCxnSpPr>
      <xdr:spPr>
        <a:xfrm>
          <a:off x="14782800" y="5834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2" name="フローチャート: 判断 321"/>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29227</xdr:rowOff>
    </xdr:from>
    <xdr:ext cx="736600" cy="259045"/>
    <xdr:sp macro="" textlink="">
      <xdr:nvSpPr>
        <xdr:cNvPr id="323" name="テキスト ボックス 322"/>
        <xdr:cNvSpPr txBox="1"/>
      </xdr:nvSpPr>
      <xdr:spPr>
        <a:xfrm>
          <a:off x="15290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168910</xdr:rowOff>
    </xdr:from>
    <xdr:to>
      <xdr:col>73</xdr:col>
      <xdr:colOff>180975</xdr:colOff>
      <xdr:row>34</xdr:row>
      <xdr:rowOff>5080</xdr:rowOff>
    </xdr:to>
    <xdr:cxnSp macro="">
      <xdr:nvCxnSpPr>
        <xdr:cNvPr id="324" name="直線コネクタ 323"/>
        <xdr:cNvCxnSpPr/>
      </xdr:nvCxnSpPr>
      <xdr:spPr>
        <a:xfrm>
          <a:off x="13893800" y="5826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5" name="フローチャート: 判断 324"/>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170197</xdr:rowOff>
    </xdr:from>
    <xdr:ext cx="762000" cy="259045"/>
    <xdr:sp macro="" textlink="">
      <xdr:nvSpPr>
        <xdr:cNvPr id="326" name="テキスト ボックス 325"/>
        <xdr:cNvSpPr txBox="1"/>
      </xdr:nvSpPr>
      <xdr:spPr>
        <a:xfrm>
          <a:off x="14401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138430</xdr:rowOff>
    </xdr:from>
    <xdr:to>
      <xdr:col>69</xdr:col>
      <xdr:colOff>92075</xdr:colOff>
      <xdr:row>33</xdr:row>
      <xdr:rowOff>168910</xdr:rowOff>
    </xdr:to>
    <xdr:cxnSp macro="">
      <xdr:nvCxnSpPr>
        <xdr:cNvPr id="327" name="直線コネクタ 326"/>
        <xdr:cNvCxnSpPr/>
      </xdr:nvCxnSpPr>
      <xdr:spPr>
        <a:xfrm>
          <a:off x="13004800" y="5796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8" name="フローチャート: 判断 327"/>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36847</xdr:rowOff>
    </xdr:from>
    <xdr:ext cx="762000" cy="259045"/>
    <xdr:sp macro="" textlink="">
      <xdr:nvSpPr>
        <xdr:cNvPr id="329" name="テキスト ボックス 328"/>
        <xdr:cNvSpPr txBox="1"/>
      </xdr:nvSpPr>
      <xdr:spPr>
        <a:xfrm>
          <a:off x="13512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0" name="フローチャート: 判断 329"/>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31" name="テキスト ボックス 330"/>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133350</xdr:rowOff>
    </xdr:from>
    <xdr:to>
      <xdr:col>82</xdr:col>
      <xdr:colOff>158750</xdr:colOff>
      <xdr:row>34</xdr:row>
      <xdr:rowOff>63500</xdr:rowOff>
    </xdr:to>
    <xdr:sp macro="" textlink="">
      <xdr:nvSpPr>
        <xdr:cNvPr id="337" name="楕円 336"/>
        <xdr:cNvSpPr/>
      </xdr:nvSpPr>
      <xdr:spPr>
        <a:xfrm>
          <a:off x="16459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149877</xdr:rowOff>
    </xdr:from>
    <xdr:ext cx="762000" cy="259045"/>
    <xdr:sp macro="" textlink="">
      <xdr:nvSpPr>
        <xdr:cNvPr id="338" name="補助費等該当値テキスト"/>
        <xdr:cNvSpPr txBox="1"/>
      </xdr:nvSpPr>
      <xdr:spPr>
        <a:xfrm>
          <a:off x="165989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148590</xdr:rowOff>
    </xdr:from>
    <xdr:to>
      <xdr:col>78</xdr:col>
      <xdr:colOff>120650</xdr:colOff>
      <xdr:row>34</xdr:row>
      <xdr:rowOff>78740</xdr:rowOff>
    </xdr:to>
    <xdr:sp macro="" textlink="">
      <xdr:nvSpPr>
        <xdr:cNvPr id="339" name="楕円 338"/>
        <xdr:cNvSpPr/>
      </xdr:nvSpPr>
      <xdr:spPr>
        <a:xfrm>
          <a:off x="15621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88917</xdr:rowOff>
    </xdr:from>
    <xdr:ext cx="736600" cy="259045"/>
    <xdr:sp macro="" textlink="">
      <xdr:nvSpPr>
        <xdr:cNvPr id="340" name="テキスト ボックス 339"/>
        <xdr:cNvSpPr txBox="1"/>
      </xdr:nvSpPr>
      <xdr:spPr>
        <a:xfrm>
          <a:off x="15290800" y="557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125730</xdr:rowOff>
    </xdr:from>
    <xdr:to>
      <xdr:col>74</xdr:col>
      <xdr:colOff>31750</xdr:colOff>
      <xdr:row>34</xdr:row>
      <xdr:rowOff>55880</xdr:rowOff>
    </xdr:to>
    <xdr:sp macro="" textlink="">
      <xdr:nvSpPr>
        <xdr:cNvPr id="341" name="楕円 340"/>
        <xdr:cNvSpPr/>
      </xdr:nvSpPr>
      <xdr:spPr>
        <a:xfrm>
          <a:off x="14732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66057</xdr:rowOff>
    </xdr:from>
    <xdr:ext cx="762000" cy="259045"/>
    <xdr:sp macro="" textlink="">
      <xdr:nvSpPr>
        <xdr:cNvPr id="342" name="テキスト ボックス 341"/>
        <xdr:cNvSpPr txBox="1"/>
      </xdr:nvSpPr>
      <xdr:spPr>
        <a:xfrm>
          <a:off x="14401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118110</xdr:rowOff>
    </xdr:from>
    <xdr:to>
      <xdr:col>69</xdr:col>
      <xdr:colOff>142875</xdr:colOff>
      <xdr:row>34</xdr:row>
      <xdr:rowOff>48260</xdr:rowOff>
    </xdr:to>
    <xdr:sp macro="" textlink="">
      <xdr:nvSpPr>
        <xdr:cNvPr id="343" name="楕円 342"/>
        <xdr:cNvSpPr/>
      </xdr:nvSpPr>
      <xdr:spPr>
        <a:xfrm>
          <a:off x="13843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58437</xdr:rowOff>
    </xdr:from>
    <xdr:ext cx="762000" cy="259045"/>
    <xdr:sp macro="" textlink="">
      <xdr:nvSpPr>
        <xdr:cNvPr id="344" name="テキスト ボックス 343"/>
        <xdr:cNvSpPr txBox="1"/>
      </xdr:nvSpPr>
      <xdr:spPr>
        <a:xfrm>
          <a:off x="13512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87630</xdr:rowOff>
    </xdr:from>
    <xdr:to>
      <xdr:col>65</xdr:col>
      <xdr:colOff>53975</xdr:colOff>
      <xdr:row>34</xdr:row>
      <xdr:rowOff>17780</xdr:rowOff>
    </xdr:to>
    <xdr:sp macro="" textlink="">
      <xdr:nvSpPr>
        <xdr:cNvPr id="345" name="楕円 344"/>
        <xdr:cNvSpPr/>
      </xdr:nvSpPr>
      <xdr:spPr>
        <a:xfrm>
          <a:off x="12954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27957</xdr:rowOff>
    </xdr:from>
    <xdr:ext cx="762000" cy="259045"/>
    <xdr:sp macro="" textlink="">
      <xdr:nvSpPr>
        <xdr:cNvPr id="346" name="テキスト ボックス 345"/>
        <xdr:cNvSpPr txBox="1"/>
      </xdr:nvSpPr>
      <xdr:spPr>
        <a:xfrm>
          <a:off x="12623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新市建設計画に基づく事業や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道路橋りょう整備事業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教育施設の整備事業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に取り組んだ結果、元利償還金の額が多く、類似団体より高い水準である。また、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等に係る元利償還金が増加したことから、前年度に比べ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ポイント増加した。なお、合併特例債等の交付税措置のある有利な起債を選択してきたため、公債費総額の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程度は交付税措置がされている。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6" name="直線コネクタ 375"/>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7" name="公債費最小値テキスト"/>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8" name="直線コネクタ 377"/>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9" name="公債費最大値テキスト"/>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80" name="直線コネクタ 379"/>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37193</xdr:rowOff>
    </xdr:from>
    <xdr:to>
      <xdr:col>24</xdr:col>
      <xdr:colOff>25400</xdr:colOff>
      <xdr:row>81</xdr:row>
      <xdr:rowOff>124279</xdr:rowOff>
    </xdr:to>
    <xdr:cxnSp macro="">
      <xdr:nvCxnSpPr>
        <xdr:cNvPr id="381" name="直線コネクタ 380"/>
        <xdr:cNvCxnSpPr/>
      </xdr:nvCxnSpPr>
      <xdr:spPr>
        <a:xfrm>
          <a:off x="3987800" y="13924643"/>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163484</xdr:rowOff>
    </xdr:from>
    <xdr:ext cx="762000" cy="259045"/>
    <xdr:sp macro="" textlink="">
      <xdr:nvSpPr>
        <xdr:cNvPr id="382" name="公債費平均値テキスト"/>
        <xdr:cNvSpPr txBox="1"/>
      </xdr:nvSpPr>
      <xdr:spPr>
        <a:xfrm>
          <a:off x="4914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3" name="フローチャート: 判断 382"/>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99786</xdr:rowOff>
    </xdr:from>
    <xdr:to>
      <xdr:col>19</xdr:col>
      <xdr:colOff>187325</xdr:colOff>
      <xdr:row>81</xdr:row>
      <xdr:rowOff>37193</xdr:rowOff>
    </xdr:to>
    <xdr:cxnSp macro="">
      <xdr:nvCxnSpPr>
        <xdr:cNvPr id="384" name="直線コネクタ 383"/>
        <xdr:cNvCxnSpPr/>
      </xdr:nvCxnSpPr>
      <xdr:spPr>
        <a:xfrm>
          <a:off x="3098800" y="138157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5" name="フローチャート: 判断 384"/>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141713</xdr:rowOff>
    </xdr:from>
    <xdr:ext cx="736600" cy="259045"/>
    <xdr:sp macro="" textlink="">
      <xdr:nvSpPr>
        <xdr:cNvPr id="386" name="テキスト ボックス 385"/>
        <xdr:cNvSpPr txBox="1"/>
      </xdr:nvSpPr>
      <xdr:spPr>
        <a:xfrm>
          <a:off x="3606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99786</xdr:rowOff>
    </xdr:from>
    <xdr:to>
      <xdr:col>15</xdr:col>
      <xdr:colOff>98425</xdr:colOff>
      <xdr:row>80</xdr:row>
      <xdr:rowOff>154214</xdr:rowOff>
    </xdr:to>
    <xdr:cxnSp macro="">
      <xdr:nvCxnSpPr>
        <xdr:cNvPr id="387" name="直線コネクタ 386"/>
        <xdr:cNvCxnSpPr/>
      </xdr:nvCxnSpPr>
      <xdr:spPr>
        <a:xfrm flipV="1">
          <a:off x="2209800" y="138157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8" name="フローチャート: 判断 387"/>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87284</xdr:rowOff>
    </xdr:from>
    <xdr:ext cx="762000" cy="259045"/>
    <xdr:sp macro="" textlink="">
      <xdr:nvSpPr>
        <xdr:cNvPr id="389" name="テキスト ボックス 388"/>
        <xdr:cNvSpPr txBox="1"/>
      </xdr:nvSpPr>
      <xdr:spPr>
        <a:xfrm>
          <a:off x="2717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143329</xdr:rowOff>
    </xdr:from>
    <xdr:to>
      <xdr:col>11</xdr:col>
      <xdr:colOff>9525</xdr:colOff>
      <xdr:row>80</xdr:row>
      <xdr:rowOff>154214</xdr:rowOff>
    </xdr:to>
    <xdr:cxnSp macro="">
      <xdr:nvCxnSpPr>
        <xdr:cNvPr id="390" name="直線コネクタ 389"/>
        <xdr:cNvCxnSpPr/>
      </xdr:nvCxnSpPr>
      <xdr:spPr>
        <a:xfrm>
          <a:off x="1320800" y="138593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91" name="フローチャート: 判断 390"/>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2" name="テキスト ボックス 391"/>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3" name="フローチャート: 判断 392"/>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394" name="テキスト ボックス 393"/>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73479</xdr:rowOff>
    </xdr:from>
    <xdr:to>
      <xdr:col>24</xdr:col>
      <xdr:colOff>76200</xdr:colOff>
      <xdr:row>82</xdr:row>
      <xdr:rowOff>3629</xdr:rowOff>
    </xdr:to>
    <xdr:sp macro="" textlink="">
      <xdr:nvSpPr>
        <xdr:cNvPr id="400" name="楕円 399"/>
        <xdr:cNvSpPr/>
      </xdr:nvSpPr>
      <xdr:spPr>
        <a:xfrm>
          <a:off x="4775200" y="139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153506</xdr:rowOff>
    </xdr:from>
    <xdr:ext cx="762000" cy="259045"/>
    <xdr:sp macro="" textlink="">
      <xdr:nvSpPr>
        <xdr:cNvPr id="401" name="公債費該当値テキスト"/>
        <xdr:cNvSpPr txBox="1"/>
      </xdr:nvSpPr>
      <xdr:spPr>
        <a:xfrm>
          <a:off x="4914900" y="1386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157843</xdr:rowOff>
    </xdr:from>
    <xdr:to>
      <xdr:col>20</xdr:col>
      <xdr:colOff>38100</xdr:colOff>
      <xdr:row>81</xdr:row>
      <xdr:rowOff>87993</xdr:rowOff>
    </xdr:to>
    <xdr:sp macro="" textlink="">
      <xdr:nvSpPr>
        <xdr:cNvPr id="402" name="楕円 401"/>
        <xdr:cNvSpPr/>
      </xdr:nvSpPr>
      <xdr:spPr>
        <a:xfrm>
          <a:off x="39370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72770</xdr:rowOff>
    </xdr:from>
    <xdr:ext cx="736600" cy="259045"/>
    <xdr:sp macro="" textlink="">
      <xdr:nvSpPr>
        <xdr:cNvPr id="403" name="テキスト ボックス 402"/>
        <xdr:cNvSpPr txBox="1"/>
      </xdr:nvSpPr>
      <xdr:spPr>
        <a:xfrm>
          <a:off x="3606800" y="1396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48986</xdr:rowOff>
    </xdr:from>
    <xdr:to>
      <xdr:col>15</xdr:col>
      <xdr:colOff>149225</xdr:colOff>
      <xdr:row>80</xdr:row>
      <xdr:rowOff>150586</xdr:rowOff>
    </xdr:to>
    <xdr:sp macro="" textlink="">
      <xdr:nvSpPr>
        <xdr:cNvPr id="404" name="楕円 403"/>
        <xdr:cNvSpPr/>
      </xdr:nvSpPr>
      <xdr:spPr>
        <a:xfrm>
          <a:off x="30480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135363</xdr:rowOff>
    </xdr:from>
    <xdr:ext cx="762000" cy="259045"/>
    <xdr:sp macro="" textlink="">
      <xdr:nvSpPr>
        <xdr:cNvPr id="405" name="テキスト ボックス 404"/>
        <xdr:cNvSpPr txBox="1"/>
      </xdr:nvSpPr>
      <xdr:spPr>
        <a:xfrm>
          <a:off x="2717800" y="1385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103414</xdr:rowOff>
    </xdr:from>
    <xdr:to>
      <xdr:col>11</xdr:col>
      <xdr:colOff>60325</xdr:colOff>
      <xdr:row>81</xdr:row>
      <xdr:rowOff>33564</xdr:rowOff>
    </xdr:to>
    <xdr:sp macro="" textlink="">
      <xdr:nvSpPr>
        <xdr:cNvPr id="406" name="楕円 405"/>
        <xdr:cNvSpPr/>
      </xdr:nvSpPr>
      <xdr:spPr>
        <a:xfrm>
          <a:off x="21590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18341</xdr:rowOff>
    </xdr:from>
    <xdr:ext cx="762000" cy="259045"/>
    <xdr:sp macro="" textlink="">
      <xdr:nvSpPr>
        <xdr:cNvPr id="407" name="テキスト ボックス 406"/>
        <xdr:cNvSpPr txBox="1"/>
      </xdr:nvSpPr>
      <xdr:spPr>
        <a:xfrm>
          <a:off x="1828800" y="139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92529</xdr:rowOff>
    </xdr:from>
    <xdr:to>
      <xdr:col>6</xdr:col>
      <xdr:colOff>171450</xdr:colOff>
      <xdr:row>81</xdr:row>
      <xdr:rowOff>22679</xdr:rowOff>
    </xdr:to>
    <xdr:sp macro="" textlink="">
      <xdr:nvSpPr>
        <xdr:cNvPr id="408" name="楕円 407"/>
        <xdr:cNvSpPr/>
      </xdr:nvSpPr>
      <xdr:spPr>
        <a:xfrm>
          <a:off x="1270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7456</xdr:rowOff>
    </xdr:from>
    <xdr:ext cx="762000" cy="259045"/>
    <xdr:sp macro="" textlink="">
      <xdr:nvSpPr>
        <xdr:cNvPr id="409" name="テキスト ボックス 408"/>
        <xdr:cNvSpPr txBox="1"/>
      </xdr:nvSpPr>
      <xdr:spPr>
        <a:xfrm>
          <a:off x="939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類似団体に比べ、公債費の占める割合が高いため、公債費以外の経費は平均より低い水準になっている。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定員の適正化や行政経費の見直しに継続して取り組み、経常経費のさらなる節減に努める。</a:t>
          </a:r>
        </a:p>
      </xdr:txBody>
    </xdr:sp>
    <xdr:clientData/>
  </xdr:twoCellAnchor>
  <xdr:oneCellAnchor>
    <xdr:from>
      <xdr:col>62</xdr:col>
      <xdr:colOff>6350</xdr:colOff>
      <xdr:row>69</xdr:row>
      <xdr:rowOff>107950</xdr:rowOff>
    </xdr:from>
    <xdr:ext cx="298543" cy="225703"/>
    <xdr:sp macro="" textlink="">
      <xdr:nvSpPr>
        <xdr:cNvPr id="421" name="テキスト ボックス 42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4" name="直線コネクタ 42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5" name="テキスト ボックス 42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6" name="直線コネクタ 42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7" name="テキスト ボックス 42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30" name="直線コネクタ 42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31" name="テキスト ボックス 43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2" name="直線コネクタ 43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3" name="テキスト ボックス 43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168910</xdr:rowOff>
    </xdr:from>
    <xdr:to>
      <xdr:col>82</xdr:col>
      <xdr:colOff>107950</xdr:colOff>
      <xdr:row>80</xdr:row>
      <xdr:rowOff>88900</xdr:rowOff>
    </xdr:to>
    <xdr:cxnSp macro="">
      <xdr:nvCxnSpPr>
        <xdr:cNvPr id="437" name="直線コネクタ 436"/>
        <xdr:cNvCxnSpPr/>
      </xdr:nvCxnSpPr>
      <xdr:spPr>
        <a:xfrm flipV="1">
          <a:off x="16510000" y="1268476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60977</xdr:rowOff>
    </xdr:from>
    <xdr:ext cx="762000" cy="259045"/>
    <xdr:sp macro="" textlink="">
      <xdr:nvSpPr>
        <xdr:cNvPr id="438" name="公債費以外最小値テキスト"/>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88900</xdr:rowOff>
    </xdr:from>
    <xdr:to>
      <xdr:col>82</xdr:col>
      <xdr:colOff>196850</xdr:colOff>
      <xdr:row>80</xdr:row>
      <xdr:rowOff>88900</xdr:rowOff>
    </xdr:to>
    <xdr:cxnSp macro="">
      <xdr:nvCxnSpPr>
        <xdr:cNvPr id="439" name="直線コネクタ 438"/>
        <xdr:cNvCxnSpPr/>
      </xdr:nvCxnSpPr>
      <xdr:spPr>
        <a:xfrm>
          <a:off x="16421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83837</xdr:rowOff>
    </xdr:from>
    <xdr:ext cx="762000" cy="259045"/>
    <xdr:sp macro="" textlink="">
      <xdr:nvSpPr>
        <xdr:cNvPr id="440" name="公債費以外最大値テキスト"/>
        <xdr:cNvSpPr txBox="1"/>
      </xdr:nvSpPr>
      <xdr:spPr>
        <a:xfrm>
          <a:off x="16598900" y="1242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168910</xdr:rowOff>
    </xdr:from>
    <xdr:to>
      <xdr:col>82</xdr:col>
      <xdr:colOff>196850</xdr:colOff>
      <xdr:row>73</xdr:row>
      <xdr:rowOff>168910</xdr:rowOff>
    </xdr:to>
    <xdr:cxnSp macro="">
      <xdr:nvCxnSpPr>
        <xdr:cNvPr id="441" name="直線コネクタ 440"/>
        <xdr:cNvCxnSpPr/>
      </xdr:nvCxnSpPr>
      <xdr:spPr>
        <a:xfrm>
          <a:off x="16421100" y="1268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168910</xdr:rowOff>
    </xdr:from>
    <xdr:to>
      <xdr:col>82</xdr:col>
      <xdr:colOff>107950</xdr:colOff>
      <xdr:row>74</xdr:row>
      <xdr:rowOff>43180</xdr:rowOff>
    </xdr:to>
    <xdr:cxnSp macro="">
      <xdr:nvCxnSpPr>
        <xdr:cNvPr id="442" name="直線コネクタ 441"/>
        <xdr:cNvCxnSpPr/>
      </xdr:nvCxnSpPr>
      <xdr:spPr>
        <a:xfrm flipV="1">
          <a:off x="15671800" y="12684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147338</xdr:rowOff>
    </xdr:from>
    <xdr:ext cx="762000" cy="259045"/>
    <xdr:sp macro="" textlink="">
      <xdr:nvSpPr>
        <xdr:cNvPr id="443" name="公債費以外平均値テキスト"/>
        <xdr:cNvSpPr txBox="1"/>
      </xdr:nvSpPr>
      <xdr:spPr>
        <a:xfrm>
          <a:off x="16598900" y="1317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44" name="フローチャート: 判断 443"/>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92710</xdr:rowOff>
    </xdr:from>
    <xdr:to>
      <xdr:col>78</xdr:col>
      <xdr:colOff>69850</xdr:colOff>
      <xdr:row>74</xdr:row>
      <xdr:rowOff>43180</xdr:rowOff>
    </xdr:to>
    <xdr:cxnSp macro="">
      <xdr:nvCxnSpPr>
        <xdr:cNvPr id="445" name="直線コネクタ 444"/>
        <xdr:cNvCxnSpPr/>
      </xdr:nvCxnSpPr>
      <xdr:spPr>
        <a:xfrm>
          <a:off x="14782800" y="126085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46" name="フローチャート: 判断 445"/>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47" name="テキスト ボックス 446"/>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92710</xdr:rowOff>
    </xdr:from>
    <xdr:to>
      <xdr:col>73</xdr:col>
      <xdr:colOff>180975</xdr:colOff>
      <xdr:row>74</xdr:row>
      <xdr:rowOff>12700</xdr:rowOff>
    </xdr:to>
    <xdr:cxnSp macro="">
      <xdr:nvCxnSpPr>
        <xdr:cNvPr id="448" name="直線コネクタ 447"/>
        <xdr:cNvCxnSpPr/>
      </xdr:nvCxnSpPr>
      <xdr:spPr>
        <a:xfrm flipV="1">
          <a:off x="13893800" y="12608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34290</xdr:rowOff>
    </xdr:from>
    <xdr:to>
      <xdr:col>74</xdr:col>
      <xdr:colOff>31750</xdr:colOff>
      <xdr:row>75</xdr:row>
      <xdr:rowOff>135890</xdr:rowOff>
    </xdr:to>
    <xdr:sp macro="" textlink="">
      <xdr:nvSpPr>
        <xdr:cNvPr id="449" name="フローチャート: 判断 448"/>
        <xdr:cNvSpPr/>
      </xdr:nvSpPr>
      <xdr:spPr>
        <a:xfrm>
          <a:off x="14732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120666</xdr:rowOff>
    </xdr:from>
    <xdr:ext cx="762000" cy="259045"/>
    <xdr:sp macro="" textlink="">
      <xdr:nvSpPr>
        <xdr:cNvPr id="450" name="テキスト ボックス 449"/>
        <xdr:cNvSpPr txBox="1"/>
      </xdr:nvSpPr>
      <xdr:spPr>
        <a:xfrm>
          <a:off x="14401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74</xdr:row>
      <xdr:rowOff>50800</xdr:rowOff>
    </xdr:to>
    <xdr:cxnSp macro="">
      <xdr:nvCxnSpPr>
        <xdr:cNvPr id="451" name="直線コネクタ 450"/>
        <xdr:cNvCxnSpPr/>
      </xdr:nvCxnSpPr>
      <xdr:spPr>
        <a:xfrm flipV="1">
          <a:off x="13004800" y="12700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52" name="フローチャート: 判断 451"/>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53" name="テキスト ボックス 452"/>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4" name="フローチャート: 判断 453"/>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55" name="テキスト ボックス 454"/>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118110</xdr:rowOff>
    </xdr:from>
    <xdr:to>
      <xdr:col>82</xdr:col>
      <xdr:colOff>158750</xdr:colOff>
      <xdr:row>74</xdr:row>
      <xdr:rowOff>48260</xdr:rowOff>
    </xdr:to>
    <xdr:sp macro="" textlink="">
      <xdr:nvSpPr>
        <xdr:cNvPr id="461" name="楕円 460"/>
        <xdr:cNvSpPr/>
      </xdr:nvSpPr>
      <xdr:spPr>
        <a:xfrm>
          <a:off x="164592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26687</xdr:rowOff>
    </xdr:from>
    <xdr:ext cx="762000" cy="259045"/>
    <xdr:sp macro="" textlink="">
      <xdr:nvSpPr>
        <xdr:cNvPr id="462" name="公債費以外該当値テキスト"/>
        <xdr:cNvSpPr txBox="1"/>
      </xdr:nvSpPr>
      <xdr:spPr>
        <a:xfrm>
          <a:off x="16598900" y="1254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163830</xdr:rowOff>
    </xdr:from>
    <xdr:to>
      <xdr:col>78</xdr:col>
      <xdr:colOff>120650</xdr:colOff>
      <xdr:row>74</xdr:row>
      <xdr:rowOff>93980</xdr:rowOff>
    </xdr:to>
    <xdr:sp macro="" textlink="">
      <xdr:nvSpPr>
        <xdr:cNvPr id="463" name="楕円 462"/>
        <xdr:cNvSpPr/>
      </xdr:nvSpPr>
      <xdr:spPr>
        <a:xfrm>
          <a:off x="15621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104157</xdr:rowOff>
    </xdr:from>
    <xdr:ext cx="736600" cy="259045"/>
    <xdr:sp macro="" textlink="">
      <xdr:nvSpPr>
        <xdr:cNvPr id="464" name="テキスト ボックス 463"/>
        <xdr:cNvSpPr txBox="1"/>
      </xdr:nvSpPr>
      <xdr:spPr>
        <a:xfrm>
          <a:off x="15290800" y="1244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41910</xdr:rowOff>
    </xdr:from>
    <xdr:to>
      <xdr:col>74</xdr:col>
      <xdr:colOff>31750</xdr:colOff>
      <xdr:row>73</xdr:row>
      <xdr:rowOff>143510</xdr:rowOff>
    </xdr:to>
    <xdr:sp macro="" textlink="">
      <xdr:nvSpPr>
        <xdr:cNvPr id="465" name="楕円 464"/>
        <xdr:cNvSpPr/>
      </xdr:nvSpPr>
      <xdr:spPr>
        <a:xfrm>
          <a:off x="14732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153687</xdr:rowOff>
    </xdr:from>
    <xdr:ext cx="762000" cy="259045"/>
    <xdr:sp macro="" textlink="">
      <xdr:nvSpPr>
        <xdr:cNvPr id="466" name="テキスト ボックス 465"/>
        <xdr:cNvSpPr txBox="1"/>
      </xdr:nvSpPr>
      <xdr:spPr>
        <a:xfrm>
          <a:off x="14401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67" name="楕円 466"/>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73677</xdr:rowOff>
    </xdr:from>
    <xdr:ext cx="762000" cy="259045"/>
    <xdr:sp macro="" textlink="">
      <xdr:nvSpPr>
        <xdr:cNvPr id="468" name="テキスト ボックス 467"/>
        <xdr:cNvSpPr txBox="1"/>
      </xdr:nvSpPr>
      <xdr:spPr>
        <a:xfrm>
          <a:off x="13512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0</xdr:rowOff>
    </xdr:from>
    <xdr:to>
      <xdr:col>65</xdr:col>
      <xdr:colOff>53975</xdr:colOff>
      <xdr:row>74</xdr:row>
      <xdr:rowOff>101600</xdr:rowOff>
    </xdr:to>
    <xdr:sp macro="" textlink="">
      <xdr:nvSpPr>
        <xdr:cNvPr id="469" name="楕円 468"/>
        <xdr:cNvSpPr/>
      </xdr:nvSpPr>
      <xdr:spPr>
        <a:xfrm>
          <a:off x="12954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111777</xdr:rowOff>
    </xdr:from>
    <xdr:ext cx="762000" cy="259045"/>
    <xdr:sp macro="" textlink="">
      <xdr:nvSpPr>
        <xdr:cNvPr id="470" name="テキスト ボックス 469"/>
        <xdr:cNvSpPr txBox="1"/>
      </xdr:nvSpPr>
      <xdr:spPr>
        <a:xfrm>
          <a:off x="12623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24533</xdr:rowOff>
    </xdr:from>
    <xdr:to>
      <xdr:col>29</xdr:col>
      <xdr:colOff>127000</xdr:colOff>
      <xdr:row>15</xdr:row>
      <xdr:rowOff>69208</xdr:rowOff>
    </xdr:to>
    <xdr:cxnSp macro="">
      <xdr:nvCxnSpPr>
        <xdr:cNvPr id="52" name="直線コネクタ 51"/>
        <xdr:cNvCxnSpPr/>
      </xdr:nvCxnSpPr>
      <xdr:spPr bwMode="auto">
        <a:xfrm flipV="1">
          <a:off x="5003800" y="2643908"/>
          <a:ext cx="647700" cy="44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122224</xdr:rowOff>
    </xdr:from>
    <xdr:ext cx="762000" cy="259045"/>
    <xdr:sp macro="" textlink="">
      <xdr:nvSpPr>
        <xdr:cNvPr id="53" name="人口1人当たり決算額の推移平均値テキスト130"/>
        <xdr:cNvSpPr txBox="1"/>
      </xdr:nvSpPr>
      <xdr:spPr>
        <a:xfrm>
          <a:off x="5740400" y="291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69208</xdr:rowOff>
    </xdr:from>
    <xdr:to>
      <xdr:col>26</xdr:col>
      <xdr:colOff>50800</xdr:colOff>
      <xdr:row>15</xdr:row>
      <xdr:rowOff>128578</xdr:rowOff>
    </xdr:to>
    <xdr:cxnSp macro="">
      <xdr:nvCxnSpPr>
        <xdr:cNvPr id="55" name="直線コネクタ 54"/>
        <xdr:cNvCxnSpPr/>
      </xdr:nvCxnSpPr>
      <xdr:spPr bwMode="auto">
        <a:xfrm flipV="1">
          <a:off x="4305300" y="2688583"/>
          <a:ext cx="698500" cy="59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126959</xdr:rowOff>
    </xdr:from>
    <xdr:ext cx="736600" cy="259045"/>
    <xdr:sp macro="" textlink="">
      <xdr:nvSpPr>
        <xdr:cNvPr id="57" name="テキスト ボックス 56"/>
        <xdr:cNvSpPr txBox="1"/>
      </xdr:nvSpPr>
      <xdr:spPr>
        <a:xfrm>
          <a:off x="4622800" y="3089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128578</xdr:rowOff>
    </xdr:from>
    <xdr:to>
      <xdr:col>22</xdr:col>
      <xdr:colOff>114300</xdr:colOff>
      <xdr:row>15</xdr:row>
      <xdr:rowOff>130766</xdr:rowOff>
    </xdr:to>
    <xdr:cxnSp macro="">
      <xdr:nvCxnSpPr>
        <xdr:cNvPr id="58" name="直線コネクタ 57"/>
        <xdr:cNvCxnSpPr/>
      </xdr:nvCxnSpPr>
      <xdr:spPr bwMode="auto">
        <a:xfrm flipV="1">
          <a:off x="3606800" y="2747953"/>
          <a:ext cx="698500" cy="2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147108</xdr:rowOff>
    </xdr:from>
    <xdr:ext cx="762000" cy="259045"/>
    <xdr:sp macro="" textlink="">
      <xdr:nvSpPr>
        <xdr:cNvPr id="60" name="テキスト ボックス 59"/>
        <xdr:cNvSpPr txBox="1"/>
      </xdr:nvSpPr>
      <xdr:spPr>
        <a:xfrm>
          <a:off x="3924300" y="310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130766</xdr:rowOff>
    </xdr:from>
    <xdr:to>
      <xdr:col>18</xdr:col>
      <xdr:colOff>177800</xdr:colOff>
      <xdr:row>16</xdr:row>
      <xdr:rowOff>42625</xdr:rowOff>
    </xdr:to>
    <xdr:cxnSp macro="">
      <xdr:nvCxnSpPr>
        <xdr:cNvPr id="61" name="直線コネクタ 60"/>
        <xdr:cNvCxnSpPr/>
      </xdr:nvCxnSpPr>
      <xdr:spPr bwMode="auto">
        <a:xfrm flipV="1">
          <a:off x="2908300" y="2750141"/>
          <a:ext cx="698500" cy="83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165723</xdr:rowOff>
    </xdr:from>
    <xdr:ext cx="762000" cy="259045"/>
    <xdr:sp macro="" textlink="">
      <xdr:nvSpPr>
        <xdr:cNvPr id="63" name="テキスト ボックス 62"/>
        <xdr:cNvSpPr txBox="1"/>
      </xdr:nvSpPr>
      <xdr:spPr>
        <a:xfrm>
          <a:off x="32258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53350</xdr:rowOff>
    </xdr:from>
    <xdr:ext cx="762000" cy="259045"/>
    <xdr:sp macro="" textlink="">
      <xdr:nvSpPr>
        <xdr:cNvPr id="65" name="テキスト ボックス 64"/>
        <xdr:cNvSpPr txBox="1"/>
      </xdr:nvSpPr>
      <xdr:spPr>
        <a:xfrm>
          <a:off x="25273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145183</xdr:rowOff>
    </xdr:from>
    <xdr:to>
      <xdr:col>29</xdr:col>
      <xdr:colOff>177800</xdr:colOff>
      <xdr:row>15</xdr:row>
      <xdr:rowOff>75333</xdr:rowOff>
    </xdr:to>
    <xdr:sp macro="" textlink="">
      <xdr:nvSpPr>
        <xdr:cNvPr id="71" name="楕円 70"/>
        <xdr:cNvSpPr/>
      </xdr:nvSpPr>
      <xdr:spPr bwMode="auto">
        <a:xfrm>
          <a:off x="5600700" y="2593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161710</xdr:rowOff>
    </xdr:from>
    <xdr:ext cx="762000" cy="259045"/>
    <xdr:sp macro="" textlink="">
      <xdr:nvSpPr>
        <xdr:cNvPr id="72" name="人口1人当たり決算額の推移該当値テキスト130"/>
        <xdr:cNvSpPr txBox="1"/>
      </xdr:nvSpPr>
      <xdr:spPr>
        <a:xfrm>
          <a:off x="5740400" y="243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18408</xdr:rowOff>
    </xdr:from>
    <xdr:to>
      <xdr:col>26</xdr:col>
      <xdr:colOff>101600</xdr:colOff>
      <xdr:row>15</xdr:row>
      <xdr:rowOff>120008</xdr:rowOff>
    </xdr:to>
    <xdr:sp macro="" textlink="">
      <xdr:nvSpPr>
        <xdr:cNvPr id="73" name="楕円 72"/>
        <xdr:cNvSpPr/>
      </xdr:nvSpPr>
      <xdr:spPr bwMode="auto">
        <a:xfrm>
          <a:off x="4953000" y="2637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130185</xdr:rowOff>
    </xdr:from>
    <xdr:ext cx="736600" cy="259045"/>
    <xdr:sp macro="" textlink="">
      <xdr:nvSpPr>
        <xdr:cNvPr id="74" name="テキスト ボックス 73"/>
        <xdr:cNvSpPr txBox="1"/>
      </xdr:nvSpPr>
      <xdr:spPr>
        <a:xfrm>
          <a:off x="4622800" y="2406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77778</xdr:rowOff>
    </xdr:from>
    <xdr:to>
      <xdr:col>22</xdr:col>
      <xdr:colOff>165100</xdr:colOff>
      <xdr:row>16</xdr:row>
      <xdr:rowOff>7928</xdr:rowOff>
    </xdr:to>
    <xdr:sp macro="" textlink="">
      <xdr:nvSpPr>
        <xdr:cNvPr id="75" name="楕円 74"/>
        <xdr:cNvSpPr/>
      </xdr:nvSpPr>
      <xdr:spPr bwMode="auto">
        <a:xfrm>
          <a:off x="4254500" y="2697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18105</xdr:rowOff>
    </xdr:from>
    <xdr:ext cx="762000" cy="259045"/>
    <xdr:sp macro="" textlink="">
      <xdr:nvSpPr>
        <xdr:cNvPr id="76" name="テキスト ボックス 75"/>
        <xdr:cNvSpPr txBox="1"/>
      </xdr:nvSpPr>
      <xdr:spPr>
        <a:xfrm>
          <a:off x="3924300" y="246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79966</xdr:rowOff>
    </xdr:from>
    <xdr:to>
      <xdr:col>19</xdr:col>
      <xdr:colOff>38100</xdr:colOff>
      <xdr:row>16</xdr:row>
      <xdr:rowOff>10116</xdr:rowOff>
    </xdr:to>
    <xdr:sp macro="" textlink="">
      <xdr:nvSpPr>
        <xdr:cNvPr id="77" name="楕円 76"/>
        <xdr:cNvSpPr/>
      </xdr:nvSpPr>
      <xdr:spPr bwMode="auto">
        <a:xfrm>
          <a:off x="3556000" y="2699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20293</xdr:rowOff>
    </xdr:from>
    <xdr:ext cx="762000" cy="259045"/>
    <xdr:sp macro="" textlink="">
      <xdr:nvSpPr>
        <xdr:cNvPr id="78" name="テキスト ボックス 77"/>
        <xdr:cNvSpPr txBox="1"/>
      </xdr:nvSpPr>
      <xdr:spPr>
        <a:xfrm>
          <a:off x="3225800" y="2468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163275</xdr:rowOff>
    </xdr:from>
    <xdr:to>
      <xdr:col>15</xdr:col>
      <xdr:colOff>101600</xdr:colOff>
      <xdr:row>16</xdr:row>
      <xdr:rowOff>93425</xdr:rowOff>
    </xdr:to>
    <xdr:sp macro="" textlink="">
      <xdr:nvSpPr>
        <xdr:cNvPr id="79" name="楕円 78"/>
        <xdr:cNvSpPr/>
      </xdr:nvSpPr>
      <xdr:spPr bwMode="auto">
        <a:xfrm>
          <a:off x="2857500" y="2782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103602</xdr:rowOff>
    </xdr:from>
    <xdr:ext cx="762000" cy="259045"/>
    <xdr:sp macro="" textlink="">
      <xdr:nvSpPr>
        <xdr:cNvPr id="80" name="テキスト ボックス 79"/>
        <xdr:cNvSpPr txBox="1"/>
      </xdr:nvSpPr>
      <xdr:spPr>
        <a:xfrm>
          <a:off x="2527300" y="255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302793</xdr:rowOff>
    </xdr:from>
    <xdr:to>
      <xdr:col>29</xdr:col>
      <xdr:colOff>127000</xdr:colOff>
      <xdr:row>35</xdr:row>
      <xdr:rowOff>110678</xdr:rowOff>
    </xdr:to>
    <xdr:cxnSp macro="">
      <xdr:nvCxnSpPr>
        <xdr:cNvPr id="112" name="直線コネクタ 111"/>
        <xdr:cNvCxnSpPr/>
      </xdr:nvCxnSpPr>
      <xdr:spPr bwMode="auto">
        <a:xfrm flipV="1">
          <a:off x="5003800" y="6570243"/>
          <a:ext cx="647700" cy="150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59021</xdr:rowOff>
    </xdr:from>
    <xdr:ext cx="762000" cy="259045"/>
    <xdr:sp macro="" textlink="">
      <xdr:nvSpPr>
        <xdr:cNvPr id="113" name="人口1人当たり決算額の推移平均値テキスト445"/>
        <xdr:cNvSpPr txBox="1"/>
      </xdr:nvSpPr>
      <xdr:spPr>
        <a:xfrm>
          <a:off x="5740400" y="7012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110678</xdr:rowOff>
    </xdr:from>
    <xdr:to>
      <xdr:col>26</xdr:col>
      <xdr:colOff>50800</xdr:colOff>
      <xdr:row>35</xdr:row>
      <xdr:rowOff>210942</xdr:rowOff>
    </xdr:to>
    <xdr:cxnSp macro="">
      <xdr:nvCxnSpPr>
        <xdr:cNvPr id="115" name="直線コネクタ 114"/>
        <xdr:cNvCxnSpPr/>
      </xdr:nvCxnSpPr>
      <xdr:spPr bwMode="auto">
        <a:xfrm flipV="1">
          <a:off x="4305300" y="6721028"/>
          <a:ext cx="698500" cy="100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144563</xdr:rowOff>
    </xdr:from>
    <xdr:ext cx="736600" cy="259045"/>
    <xdr:sp macro="" textlink="">
      <xdr:nvSpPr>
        <xdr:cNvPr id="117" name="テキスト ボックス 116"/>
        <xdr:cNvSpPr txBox="1"/>
      </xdr:nvSpPr>
      <xdr:spPr>
        <a:xfrm>
          <a:off x="4622800" y="709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210942</xdr:rowOff>
    </xdr:from>
    <xdr:to>
      <xdr:col>22</xdr:col>
      <xdr:colOff>114300</xdr:colOff>
      <xdr:row>35</xdr:row>
      <xdr:rowOff>257165</xdr:rowOff>
    </xdr:to>
    <xdr:cxnSp macro="">
      <xdr:nvCxnSpPr>
        <xdr:cNvPr id="118" name="直線コネクタ 117"/>
        <xdr:cNvCxnSpPr/>
      </xdr:nvCxnSpPr>
      <xdr:spPr bwMode="auto">
        <a:xfrm flipV="1">
          <a:off x="3606800" y="6821292"/>
          <a:ext cx="698500" cy="46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61627</xdr:rowOff>
    </xdr:from>
    <xdr:ext cx="762000" cy="259045"/>
    <xdr:sp macro="" textlink="">
      <xdr:nvSpPr>
        <xdr:cNvPr id="120" name="テキスト ボックス 119"/>
        <xdr:cNvSpPr txBox="1"/>
      </xdr:nvSpPr>
      <xdr:spPr>
        <a:xfrm>
          <a:off x="3924300" y="718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257165</xdr:rowOff>
    </xdr:from>
    <xdr:to>
      <xdr:col>18</xdr:col>
      <xdr:colOff>177800</xdr:colOff>
      <xdr:row>35</xdr:row>
      <xdr:rowOff>331780</xdr:rowOff>
    </xdr:to>
    <xdr:cxnSp macro="">
      <xdr:nvCxnSpPr>
        <xdr:cNvPr id="121" name="直線コネクタ 120"/>
        <xdr:cNvCxnSpPr/>
      </xdr:nvCxnSpPr>
      <xdr:spPr bwMode="auto">
        <a:xfrm flipV="1">
          <a:off x="2908300" y="6867515"/>
          <a:ext cx="698500" cy="74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94317</xdr:rowOff>
    </xdr:from>
    <xdr:ext cx="762000" cy="259045"/>
    <xdr:sp macro="" textlink="">
      <xdr:nvSpPr>
        <xdr:cNvPr id="123" name="テキスト ボックス 122"/>
        <xdr:cNvSpPr txBox="1"/>
      </xdr:nvSpPr>
      <xdr:spPr>
        <a:xfrm>
          <a:off x="3225800" y="72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98615</xdr:rowOff>
    </xdr:from>
    <xdr:ext cx="762000" cy="259045"/>
    <xdr:sp macro="" textlink="">
      <xdr:nvSpPr>
        <xdr:cNvPr id="125" name="テキスト ボックス 124"/>
        <xdr:cNvSpPr txBox="1"/>
      </xdr:nvSpPr>
      <xdr:spPr>
        <a:xfrm>
          <a:off x="2527300" y="722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251993</xdr:rowOff>
    </xdr:from>
    <xdr:to>
      <xdr:col>29</xdr:col>
      <xdr:colOff>177800</xdr:colOff>
      <xdr:row>35</xdr:row>
      <xdr:rowOff>10693</xdr:rowOff>
    </xdr:to>
    <xdr:sp macro="" textlink="">
      <xdr:nvSpPr>
        <xdr:cNvPr id="131" name="楕円 130"/>
        <xdr:cNvSpPr/>
      </xdr:nvSpPr>
      <xdr:spPr bwMode="auto">
        <a:xfrm>
          <a:off x="5600700" y="6519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97071</xdr:rowOff>
    </xdr:from>
    <xdr:ext cx="762000" cy="259045"/>
    <xdr:sp macro="" textlink="">
      <xdr:nvSpPr>
        <xdr:cNvPr id="132" name="人口1人当たり決算額の推移該当値テキスト445"/>
        <xdr:cNvSpPr txBox="1"/>
      </xdr:nvSpPr>
      <xdr:spPr>
        <a:xfrm>
          <a:off x="5740400" y="636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59878</xdr:rowOff>
    </xdr:from>
    <xdr:to>
      <xdr:col>26</xdr:col>
      <xdr:colOff>101600</xdr:colOff>
      <xdr:row>35</xdr:row>
      <xdr:rowOff>161478</xdr:rowOff>
    </xdr:to>
    <xdr:sp macro="" textlink="">
      <xdr:nvSpPr>
        <xdr:cNvPr id="133" name="楕円 132"/>
        <xdr:cNvSpPr/>
      </xdr:nvSpPr>
      <xdr:spPr bwMode="auto">
        <a:xfrm>
          <a:off x="4953000" y="6670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171655</xdr:rowOff>
    </xdr:from>
    <xdr:ext cx="736600" cy="259045"/>
    <xdr:sp macro="" textlink="">
      <xdr:nvSpPr>
        <xdr:cNvPr id="134" name="テキスト ボックス 133"/>
        <xdr:cNvSpPr txBox="1"/>
      </xdr:nvSpPr>
      <xdr:spPr>
        <a:xfrm>
          <a:off x="4622800" y="6439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160142</xdr:rowOff>
    </xdr:from>
    <xdr:to>
      <xdr:col>22</xdr:col>
      <xdr:colOff>165100</xdr:colOff>
      <xdr:row>35</xdr:row>
      <xdr:rowOff>261742</xdr:rowOff>
    </xdr:to>
    <xdr:sp macro="" textlink="">
      <xdr:nvSpPr>
        <xdr:cNvPr id="135" name="楕円 134"/>
        <xdr:cNvSpPr/>
      </xdr:nvSpPr>
      <xdr:spPr bwMode="auto">
        <a:xfrm>
          <a:off x="4254500" y="6770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271919</xdr:rowOff>
    </xdr:from>
    <xdr:ext cx="762000" cy="259045"/>
    <xdr:sp macro="" textlink="">
      <xdr:nvSpPr>
        <xdr:cNvPr id="136" name="テキスト ボックス 135"/>
        <xdr:cNvSpPr txBox="1"/>
      </xdr:nvSpPr>
      <xdr:spPr>
        <a:xfrm>
          <a:off x="3924300" y="65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206365</xdr:rowOff>
    </xdr:from>
    <xdr:to>
      <xdr:col>19</xdr:col>
      <xdr:colOff>38100</xdr:colOff>
      <xdr:row>35</xdr:row>
      <xdr:rowOff>307965</xdr:rowOff>
    </xdr:to>
    <xdr:sp macro="" textlink="">
      <xdr:nvSpPr>
        <xdr:cNvPr id="137" name="楕円 136"/>
        <xdr:cNvSpPr/>
      </xdr:nvSpPr>
      <xdr:spPr bwMode="auto">
        <a:xfrm>
          <a:off x="3556000" y="681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318142</xdr:rowOff>
    </xdr:from>
    <xdr:ext cx="762000" cy="259045"/>
    <xdr:sp macro="" textlink="">
      <xdr:nvSpPr>
        <xdr:cNvPr id="138" name="テキスト ボックス 137"/>
        <xdr:cNvSpPr txBox="1"/>
      </xdr:nvSpPr>
      <xdr:spPr>
        <a:xfrm>
          <a:off x="3225800" y="658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280980</xdr:rowOff>
    </xdr:from>
    <xdr:to>
      <xdr:col>15</xdr:col>
      <xdr:colOff>101600</xdr:colOff>
      <xdr:row>36</xdr:row>
      <xdr:rowOff>39680</xdr:rowOff>
    </xdr:to>
    <xdr:sp macro="" textlink="">
      <xdr:nvSpPr>
        <xdr:cNvPr id="139" name="楕円 138"/>
        <xdr:cNvSpPr/>
      </xdr:nvSpPr>
      <xdr:spPr bwMode="auto">
        <a:xfrm>
          <a:off x="2857500" y="6891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49857</xdr:rowOff>
    </xdr:from>
    <xdr:ext cx="762000" cy="259045"/>
    <xdr:sp macro="" textlink="">
      <xdr:nvSpPr>
        <xdr:cNvPr id="140" name="テキスト ボックス 139"/>
        <xdr:cNvSpPr txBox="1"/>
      </xdr:nvSpPr>
      <xdr:spPr>
        <a:xfrm>
          <a:off x="2527300" y="666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258,205
255,558
891.05
143,493,732
137,147,703
4,984,979
71,575,783
154,211,209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76035</xdr:rowOff>
    </xdr:from>
    <xdr:to>
      <xdr:col>24</xdr:col>
      <xdr:colOff>63500</xdr:colOff>
      <xdr:row>32</xdr:row>
      <xdr:rowOff>154025</xdr:rowOff>
    </xdr:to>
    <xdr:cxnSp macro="">
      <xdr:nvCxnSpPr>
        <xdr:cNvPr id="61" name="直線コネクタ 60"/>
        <xdr:cNvCxnSpPr/>
      </xdr:nvCxnSpPr>
      <xdr:spPr>
        <a:xfrm>
          <a:off x="3797300" y="5562435"/>
          <a:ext cx="838200" cy="7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122686</xdr:rowOff>
    </xdr:from>
    <xdr:ext cx="534377" cy="259045"/>
    <xdr:sp macro="" textlink="">
      <xdr:nvSpPr>
        <xdr:cNvPr id="62" name="人件費平均値テキスト"/>
        <xdr:cNvSpPr txBox="1"/>
      </xdr:nvSpPr>
      <xdr:spPr>
        <a:xfrm>
          <a:off x="4686300" y="6123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76035</xdr:rowOff>
    </xdr:from>
    <xdr:to>
      <xdr:col>19</xdr:col>
      <xdr:colOff>177800</xdr:colOff>
      <xdr:row>33</xdr:row>
      <xdr:rowOff>17666</xdr:rowOff>
    </xdr:to>
    <xdr:cxnSp macro="">
      <xdr:nvCxnSpPr>
        <xdr:cNvPr id="64" name="直線コネクタ 63"/>
        <xdr:cNvCxnSpPr/>
      </xdr:nvCxnSpPr>
      <xdr:spPr>
        <a:xfrm flipV="1">
          <a:off x="2908300" y="5562435"/>
          <a:ext cx="889000" cy="1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80510</xdr:rowOff>
    </xdr:from>
    <xdr:ext cx="534377" cy="259045"/>
    <xdr:sp macro="" textlink="">
      <xdr:nvSpPr>
        <xdr:cNvPr id="66" name="テキスト ボックス 65"/>
        <xdr:cNvSpPr txBox="1"/>
      </xdr:nvSpPr>
      <xdr:spPr>
        <a:xfrm>
          <a:off x="3530111" y="625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15570</xdr:rowOff>
    </xdr:from>
    <xdr:to>
      <xdr:col>15</xdr:col>
      <xdr:colOff>50800</xdr:colOff>
      <xdr:row>33</xdr:row>
      <xdr:rowOff>17666</xdr:rowOff>
    </xdr:to>
    <xdr:cxnSp macro="">
      <xdr:nvCxnSpPr>
        <xdr:cNvPr id="67" name="直線コネクタ 66"/>
        <xdr:cNvCxnSpPr/>
      </xdr:nvCxnSpPr>
      <xdr:spPr>
        <a:xfrm>
          <a:off x="2019300" y="567342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96245</xdr:rowOff>
    </xdr:from>
    <xdr:ext cx="534377" cy="259045"/>
    <xdr:sp macro="" textlink="">
      <xdr:nvSpPr>
        <xdr:cNvPr id="69" name="テキスト ボックス 68"/>
        <xdr:cNvSpPr txBox="1"/>
      </xdr:nvSpPr>
      <xdr:spPr>
        <a:xfrm>
          <a:off x="2641111" y="62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15570</xdr:rowOff>
    </xdr:from>
    <xdr:to>
      <xdr:col>10</xdr:col>
      <xdr:colOff>114300</xdr:colOff>
      <xdr:row>34</xdr:row>
      <xdr:rowOff>57671</xdr:rowOff>
    </xdr:to>
    <xdr:cxnSp macro="">
      <xdr:nvCxnSpPr>
        <xdr:cNvPr id="70" name="直線コネクタ 69"/>
        <xdr:cNvCxnSpPr/>
      </xdr:nvCxnSpPr>
      <xdr:spPr>
        <a:xfrm flipV="1">
          <a:off x="1130300" y="5673420"/>
          <a:ext cx="889000" cy="21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127068</xdr:rowOff>
    </xdr:from>
    <xdr:ext cx="534377" cy="259045"/>
    <xdr:sp macro="" textlink="">
      <xdr:nvSpPr>
        <xdr:cNvPr id="72" name="テキスト ボックス 71"/>
        <xdr:cNvSpPr txBox="1"/>
      </xdr:nvSpPr>
      <xdr:spPr>
        <a:xfrm>
          <a:off x="1752111" y="62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163644</xdr:rowOff>
    </xdr:from>
    <xdr:ext cx="534377" cy="259045"/>
    <xdr:sp macro="" textlink="">
      <xdr:nvSpPr>
        <xdr:cNvPr id="74" name="テキスト ボックス 73"/>
        <xdr:cNvSpPr txBox="1"/>
      </xdr:nvSpPr>
      <xdr:spPr>
        <a:xfrm>
          <a:off x="863111" y="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103225</xdr:rowOff>
    </xdr:from>
    <xdr:to>
      <xdr:col>24</xdr:col>
      <xdr:colOff>114300</xdr:colOff>
      <xdr:row>33</xdr:row>
      <xdr:rowOff>33375</xdr:rowOff>
    </xdr:to>
    <xdr:sp macro="" textlink="">
      <xdr:nvSpPr>
        <xdr:cNvPr id="80" name="楕円 79"/>
        <xdr:cNvSpPr/>
      </xdr:nvSpPr>
      <xdr:spPr>
        <a:xfrm>
          <a:off x="4584700" y="55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126102</xdr:rowOff>
    </xdr:from>
    <xdr:ext cx="534377" cy="259045"/>
    <xdr:sp macro="" textlink="">
      <xdr:nvSpPr>
        <xdr:cNvPr id="81" name="人件費該当値テキスト"/>
        <xdr:cNvSpPr txBox="1"/>
      </xdr:nvSpPr>
      <xdr:spPr>
        <a:xfrm>
          <a:off x="4686300" y="544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25235</xdr:rowOff>
    </xdr:from>
    <xdr:to>
      <xdr:col>20</xdr:col>
      <xdr:colOff>38100</xdr:colOff>
      <xdr:row>32</xdr:row>
      <xdr:rowOff>126835</xdr:rowOff>
    </xdr:to>
    <xdr:sp macro="" textlink="">
      <xdr:nvSpPr>
        <xdr:cNvPr id="82" name="楕円 81"/>
        <xdr:cNvSpPr/>
      </xdr:nvSpPr>
      <xdr:spPr>
        <a:xfrm>
          <a:off x="3746500" y="551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143362</xdr:rowOff>
    </xdr:from>
    <xdr:ext cx="534377" cy="259045"/>
    <xdr:sp macro="" textlink="">
      <xdr:nvSpPr>
        <xdr:cNvPr id="83" name="テキスト ボックス 82"/>
        <xdr:cNvSpPr txBox="1"/>
      </xdr:nvSpPr>
      <xdr:spPr>
        <a:xfrm>
          <a:off x="3530111" y="528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138316</xdr:rowOff>
    </xdr:from>
    <xdr:to>
      <xdr:col>15</xdr:col>
      <xdr:colOff>101600</xdr:colOff>
      <xdr:row>33</xdr:row>
      <xdr:rowOff>68466</xdr:rowOff>
    </xdr:to>
    <xdr:sp macro="" textlink="">
      <xdr:nvSpPr>
        <xdr:cNvPr id="84" name="楕円 83"/>
        <xdr:cNvSpPr/>
      </xdr:nvSpPr>
      <xdr:spPr>
        <a:xfrm>
          <a:off x="2857500" y="562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84993</xdr:rowOff>
    </xdr:from>
    <xdr:ext cx="534377" cy="259045"/>
    <xdr:sp macro="" textlink="">
      <xdr:nvSpPr>
        <xdr:cNvPr id="85" name="テキスト ボックス 84"/>
        <xdr:cNvSpPr txBox="1"/>
      </xdr:nvSpPr>
      <xdr:spPr>
        <a:xfrm>
          <a:off x="2641111" y="539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136220</xdr:rowOff>
    </xdr:from>
    <xdr:to>
      <xdr:col>10</xdr:col>
      <xdr:colOff>165100</xdr:colOff>
      <xdr:row>33</xdr:row>
      <xdr:rowOff>66370</xdr:rowOff>
    </xdr:to>
    <xdr:sp macro="" textlink="">
      <xdr:nvSpPr>
        <xdr:cNvPr id="86" name="楕円 85"/>
        <xdr:cNvSpPr/>
      </xdr:nvSpPr>
      <xdr:spPr>
        <a:xfrm>
          <a:off x="1968500" y="56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82897</xdr:rowOff>
    </xdr:from>
    <xdr:ext cx="534377" cy="259045"/>
    <xdr:sp macro="" textlink="">
      <xdr:nvSpPr>
        <xdr:cNvPr id="87" name="テキスト ボックス 86"/>
        <xdr:cNvSpPr txBox="1"/>
      </xdr:nvSpPr>
      <xdr:spPr>
        <a:xfrm>
          <a:off x="1752111" y="539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6871</xdr:rowOff>
    </xdr:from>
    <xdr:to>
      <xdr:col>6</xdr:col>
      <xdr:colOff>38100</xdr:colOff>
      <xdr:row>34</xdr:row>
      <xdr:rowOff>108471</xdr:rowOff>
    </xdr:to>
    <xdr:sp macro="" textlink="">
      <xdr:nvSpPr>
        <xdr:cNvPr id="88" name="楕円 87"/>
        <xdr:cNvSpPr/>
      </xdr:nvSpPr>
      <xdr:spPr>
        <a:xfrm>
          <a:off x="1079500" y="583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124998</xdr:rowOff>
    </xdr:from>
    <xdr:ext cx="534377" cy="259045"/>
    <xdr:sp macro="" textlink="">
      <xdr:nvSpPr>
        <xdr:cNvPr id="89" name="テキスト ボックス 88"/>
        <xdr:cNvSpPr txBox="1"/>
      </xdr:nvSpPr>
      <xdr:spPr>
        <a:xfrm>
          <a:off x="863111" y="56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100426</xdr:rowOff>
    </xdr:from>
    <xdr:to>
      <xdr:col>24</xdr:col>
      <xdr:colOff>62865</xdr:colOff>
      <xdr:row>59</xdr:row>
      <xdr:rowOff>48763</xdr:rowOff>
    </xdr:to>
    <xdr:cxnSp macro="">
      <xdr:nvCxnSpPr>
        <xdr:cNvPr id="112" name="直線コネクタ 111"/>
        <xdr:cNvCxnSpPr/>
      </xdr:nvCxnSpPr>
      <xdr:spPr>
        <a:xfrm flipV="1">
          <a:off x="4633595" y="8844376"/>
          <a:ext cx="1270" cy="131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52590</xdr:rowOff>
    </xdr:from>
    <xdr:ext cx="534377" cy="259045"/>
    <xdr:sp macro="" textlink="">
      <xdr:nvSpPr>
        <xdr:cNvPr id="113" name="物件費最小値テキスト"/>
        <xdr:cNvSpPr txBox="1"/>
      </xdr:nvSpPr>
      <xdr:spPr>
        <a:xfrm>
          <a:off x="4686300" y="101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48763</xdr:rowOff>
    </xdr:from>
    <xdr:to>
      <xdr:col>24</xdr:col>
      <xdr:colOff>152400</xdr:colOff>
      <xdr:row>59</xdr:row>
      <xdr:rowOff>48763</xdr:rowOff>
    </xdr:to>
    <xdr:cxnSp macro="">
      <xdr:nvCxnSpPr>
        <xdr:cNvPr id="114" name="直線コネクタ 113"/>
        <xdr:cNvCxnSpPr/>
      </xdr:nvCxnSpPr>
      <xdr:spPr>
        <a:xfrm>
          <a:off x="4546600" y="101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47103</xdr:rowOff>
    </xdr:from>
    <xdr:ext cx="534377" cy="259045"/>
    <xdr:sp macro="" textlink="">
      <xdr:nvSpPr>
        <xdr:cNvPr id="115" name="物件費最大値テキスト"/>
        <xdr:cNvSpPr txBox="1"/>
      </xdr:nvSpPr>
      <xdr:spPr>
        <a:xfrm>
          <a:off x="4686300" y="861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100426</xdr:rowOff>
    </xdr:from>
    <xdr:to>
      <xdr:col>24</xdr:col>
      <xdr:colOff>152400</xdr:colOff>
      <xdr:row>51</xdr:row>
      <xdr:rowOff>100426</xdr:rowOff>
    </xdr:to>
    <xdr:cxnSp macro="">
      <xdr:nvCxnSpPr>
        <xdr:cNvPr id="116" name="直線コネクタ 115"/>
        <xdr:cNvCxnSpPr/>
      </xdr:nvCxnSpPr>
      <xdr:spPr>
        <a:xfrm>
          <a:off x="4546600" y="884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6197</xdr:rowOff>
    </xdr:from>
    <xdr:to>
      <xdr:col>24</xdr:col>
      <xdr:colOff>63500</xdr:colOff>
      <xdr:row>52</xdr:row>
      <xdr:rowOff>59782</xdr:rowOff>
    </xdr:to>
    <xdr:cxnSp macro="">
      <xdr:nvCxnSpPr>
        <xdr:cNvPr id="117" name="直線コネクタ 116"/>
        <xdr:cNvCxnSpPr/>
      </xdr:nvCxnSpPr>
      <xdr:spPr>
        <a:xfrm>
          <a:off x="3797300" y="8921597"/>
          <a:ext cx="838200" cy="5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90690</xdr:rowOff>
    </xdr:from>
    <xdr:ext cx="534377" cy="259045"/>
    <xdr:sp macro="" textlink="">
      <xdr:nvSpPr>
        <xdr:cNvPr id="118" name="物件費平均値テキスト"/>
        <xdr:cNvSpPr txBox="1"/>
      </xdr:nvSpPr>
      <xdr:spPr>
        <a:xfrm>
          <a:off x="4686300" y="9520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112263</xdr:rowOff>
    </xdr:from>
    <xdr:to>
      <xdr:col>24</xdr:col>
      <xdr:colOff>114300</xdr:colOff>
      <xdr:row>56</xdr:row>
      <xdr:rowOff>42413</xdr:rowOff>
    </xdr:to>
    <xdr:sp macro="" textlink="">
      <xdr:nvSpPr>
        <xdr:cNvPr id="119" name="フローチャート: 判断 118"/>
        <xdr:cNvSpPr/>
      </xdr:nvSpPr>
      <xdr:spPr>
        <a:xfrm>
          <a:off x="4584700" y="954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6197</xdr:rowOff>
    </xdr:from>
    <xdr:to>
      <xdr:col>19</xdr:col>
      <xdr:colOff>177800</xdr:colOff>
      <xdr:row>53</xdr:row>
      <xdr:rowOff>437</xdr:rowOff>
    </xdr:to>
    <xdr:cxnSp macro="">
      <xdr:nvCxnSpPr>
        <xdr:cNvPr id="120" name="直線コネクタ 119"/>
        <xdr:cNvCxnSpPr/>
      </xdr:nvCxnSpPr>
      <xdr:spPr>
        <a:xfrm flipV="1">
          <a:off x="2908300" y="8921597"/>
          <a:ext cx="889000" cy="16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36642</xdr:rowOff>
    </xdr:from>
    <xdr:to>
      <xdr:col>20</xdr:col>
      <xdr:colOff>38100</xdr:colOff>
      <xdr:row>55</xdr:row>
      <xdr:rowOff>138242</xdr:rowOff>
    </xdr:to>
    <xdr:sp macro="" textlink="">
      <xdr:nvSpPr>
        <xdr:cNvPr id="121" name="フローチャート: 判断 120"/>
        <xdr:cNvSpPr/>
      </xdr:nvSpPr>
      <xdr:spPr>
        <a:xfrm>
          <a:off x="37465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129369</xdr:rowOff>
    </xdr:from>
    <xdr:ext cx="534377" cy="259045"/>
    <xdr:sp macro="" textlink="">
      <xdr:nvSpPr>
        <xdr:cNvPr id="122" name="テキスト ボックス 121"/>
        <xdr:cNvSpPr txBox="1"/>
      </xdr:nvSpPr>
      <xdr:spPr>
        <a:xfrm>
          <a:off x="3530111" y="955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437</xdr:rowOff>
    </xdr:from>
    <xdr:to>
      <xdr:col>15</xdr:col>
      <xdr:colOff>50800</xdr:colOff>
      <xdr:row>54</xdr:row>
      <xdr:rowOff>119721</xdr:rowOff>
    </xdr:to>
    <xdr:cxnSp macro="">
      <xdr:nvCxnSpPr>
        <xdr:cNvPr id="123" name="直線コネクタ 122"/>
        <xdr:cNvCxnSpPr/>
      </xdr:nvCxnSpPr>
      <xdr:spPr>
        <a:xfrm flipV="1">
          <a:off x="2019300" y="9087287"/>
          <a:ext cx="889000" cy="29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155925</xdr:rowOff>
    </xdr:from>
    <xdr:to>
      <xdr:col>15</xdr:col>
      <xdr:colOff>101600</xdr:colOff>
      <xdr:row>56</xdr:row>
      <xdr:rowOff>86075</xdr:rowOff>
    </xdr:to>
    <xdr:sp macro="" textlink="">
      <xdr:nvSpPr>
        <xdr:cNvPr id="124" name="フローチャート: 判断 123"/>
        <xdr:cNvSpPr/>
      </xdr:nvSpPr>
      <xdr:spPr>
        <a:xfrm>
          <a:off x="2857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77202</xdr:rowOff>
    </xdr:from>
    <xdr:ext cx="534377" cy="259045"/>
    <xdr:sp macro="" textlink="">
      <xdr:nvSpPr>
        <xdr:cNvPr id="125" name="テキスト ボックス 124"/>
        <xdr:cNvSpPr txBox="1"/>
      </xdr:nvSpPr>
      <xdr:spPr>
        <a:xfrm>
          <a:off x="2641111" y="96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42453</xdr:rowOff>
    </xdr:from>
    <xdr:to>
      <xdr:col>10</xdr:col>
      <xdr:colOff>114300</xdr:colOff>
      <xdr:row>54</xdr:row>
      <xdr:rowOff>119721</xdr:rowOff>
    </xdr:to>
    <xdr:cxnSp macro="">
      <xdr:nvCxnSpPr>
        <xdr:cNvPr id="126" name="直線コネクタ 125"/>
        <xdr:cNvCxnSpPr/>
      </xdr:nvCxnSpPr>
      <xdr:spPr>
        <a:xfrm>
          <a:off x="1130300" y="9300753"/>
          <a:ext cx="889000" cy="7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147833</xdr:rowOff>
    </xdr:from>
    <xdr:to>
      <xdr:col>10</xdr:col>
      <xdr:colOff>165100</xdr:colOff>
      <xdr:row>58</xdr:row>
      <xdr:rowOff>77983</xdr:rowOff>
    </xdr:to>
    <xdr:sp macro="" textlink="">
      <xdr:nvSpPr>
        <xdr:cNvPr id="127" name="フローチャート: 判断 126"/>
        <xdr:cNvSpPr/>
      </xdr:nvSpPr>
      <xdr:spPr>
        <a:xfrm>
          <a:off x="1968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69110</xdr:rowOff>
    </xdr:from>
    <xdr:ext cx="534377" cy="259045"/>
    <xdr:sp macro="" textlink="">
      <xdr:nvSpPr>
        <xdr:cNvPr id="128" name="テキスト ボックス 127"/>
        <xdr:cNvSpPr txBox="1"/>
      </xdr:nvSpPr>
      <xdr:spPr>
        <a:xfrm>
          <a:off x="1752111" y="100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137500</xdr:rowOff>
    </xdr:from>
    <xdr:to>
      <xdr:col>6</xdr:col>
      <xdr:colOff>38100</xdr:colOff>
      <xdr:row>58</xdr:row>
      <xdr:rowOff>67650</xdr:rowOff>
    </xdr:to>
    <xdr:sp macro="" textlink="">
      <xdr:nvSpPr>
        <xdr:cNvPr id="129" name="フローチャート: 判断 128"/>
        <xdr:cNvSpPr/>
      </xdr:nvSpPr>
      <xdr:spPr>
        <a:xfrm>
          <a:off x="1079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58777</xdr:rowOff>
    </xdr:from>
    <xdr:ext cx="534377" cy="259045"/>
    <xdr:sp macro="" textlink="">
      <xdr:nvSpPr>
        <xdr:cNvPr id="130" name="テキスト ボックス 129"/>
        <xdr:cNvSpPr txBox="1"/>
      </xdr:nvSpPr>
      <xdr:spPr>
        <a:xfrm>
          <a:off x="863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8982</xdr:rowOff>
    </xdr:from>
    <xdr:to>
      <xdr:col>24</xdr:col>
      <xdr:colOff>114300</xdr:colOff>
      <xdr:row>52</xdr:row>
      <xdr:rowOff>110582</xdr:rowOff>
    </xdr:to>
    <xdr:sp macro="" textlink="">
      <xdr:nvSpPr>
        <xdr:cNvPr id="136" name="楕円 135"/>
        <xdr:cNvSpPr/>
      </xdr:nvSpPr>
      <xdr:spPr>
        <a:xfrm>
          <a:off x="4584700" y="89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31859</xdr:rowOff>
    </xdr:from>
    <xdr:ext cx="534377" cy="259045"/>
    <xdr:sp macro="" textlink="">
      <xdr:nvSpPr>
        <xdr:cNvPr id="137" name="物件費該当値テキスト"/>
        <xdr:cNvSpPr txBox="1"/>
      </xdr:nvSpPr>
      <xdr:spPr>
        <a:xfrm>
          <a:off x="4686300" y="877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126847</xdr:rowOff>
    </xdr:from>
    <xdr:to>
      <xdr:col>20</xdr:col>
      <xdr:colOff>38100</xdr:colOff>
      <xdr:row>52</xdr:row>
      <xdr:rowOff>56997</xdr:rowOff>
    </xdr:to>
    <xdr:sp macro="" textlink="">
      <xdr:nvSpPr>
        <xdr:cNvPr id="138" name="楕円 137"/>
        <xdr:cNvSpPr/>
      </xdr:nvSpPr>
      <xdr:spPr>
        <a:xfrm>
          <a:off x="3746500" y="887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73524</xdr:rowOff>
    </xdr:from>
    <xdr:ext cx="534377" cy="259045"/>
    <xdr:sp macro="" textlink="">
      <xdr:nvSpPr>
        <xdr:cNvPr id="139" name="テキスト ボックス 138"/>
        <xdr:cNvSpPr txBox="1"/>
      </xdr:nvSpPr>
      <xdr:spPr>
        <a:xfrm>
          <a:off x="3530111" y="864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121087</xdr:rowOff>
    </xdr:from>
    <xdr:to>
      <xdr:col>15</xdr:col>
      <xdr:colOff>101600</xdr:colOff>
      <xdr:row>53</xdr:row>
      <xdr:rowOff>51237</xdr:rowOff>
    </xdr:to>
    <xdr:sp macro="" textlink="">
      <xdr:nvSpPr>
        <xdr:cNvPr id="140" name="楕円 139"/>
        <xdr:cNvSpPr/>
      </xdr:nvSpPr>
      <xdr:spPr>
        <a:xfrm>
          <a:off x="2857500" y="903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67764</xdr:rowOff>
    </xdr:from>
    <xdr:ext cx="534377" cy="259045"/>
    <xdr:sp macro="" textlink="">
      <xdr:nvSpPr>
        <xdr:cNvPr id="141" name="テキスト ボックス 140"/>
        <xdr:cNvSpPr txBox="1"/>
      </xdr:nvSpPr>
      <xdr:spPr>
        <a:xfrm>
          <a:off x="2641111" y="881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68921</xdr:rowOff>
    </xdr:from>
    <xdr:to>
      <xdr:col>10</xdr:col>
      <xdr:colOff>165100</xdr:colOff>
      <xdr:row>54</xdr:row>
      <xdr:rowOff>170521</xdr:rowOff>
    </xdr:to>
    <xdr:sp macro="" textlink="">
      <xdr:nvSpPr>
        <xdr:cNvPr id="142" name="楕円 141"/>
        <xdr:cNvSpPr/>
      </xdr:nvSpPr>
      <xdr:spPr>
        <a:xfrm>
          <a:off x="1968500" y="932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15598</xdr:rowOff>
    </xdr:from>
    <xdr:ext cx="534377" cy="259045"/>
    <xdr:sp macro="" textlink="">
      <xdr:nvSpPr>
        <xdr:cNvPr id="143" name="テキスト ボックス 142"/>
        <xdr:cNvSpPr txBox="1"/>
      </xdr:nvSpPr>
      <xdr:spPr>
        <a:xfrm>
          <a:off x="1752111" y="910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163103</xdr:rowOff>
    </xdr:from>
    <xdr:to>
      <xdr:col>6</xdr:col>
      <xdr:colOff>38100</xdr:colOff>
      <xdr:row>54</xdr:row>
      <xdr:rowOff>93253</xdr:rowOff>
    </xdr:to>
    <xdr:sp macro="" textlink="">
      <xdr:nvSpPr>
        <xdr:cNvPr id="144" name="楕円 143"/>
        <xdr:cNvSpPr/>
      </xdr:nvSpPr>
      <xdr:spPr>
        <a:xfrm>
          <a:off x="1079500" y="924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109780</xdr:rowOff>
    </xdr:from>
    <xdr:ext cx="534377" cy="259045"/>
    <xdr:sp macro="" textlink="">
      <xdr:nvSpPr>
        <xdr:cNvPr id="145" name="テキスト ボックス 144"/>
        <xdr:cNvSpPr txBox="1"/>
      </xdr:nvSpPr>
      <xdr:spPr>
        <a:xfrm>
          <a:off x="863111" y="902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7" name="直線コネクタ 166"/>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68" name="維持補修費最小値テキスト"/>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69" name="直線コネクタ 168"/>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0" name="維持補修費最大値テキスト"/>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1" name="直線コネクタ 170"/>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52832</xdr:rowOff>
    </xdr:from>
    <xdr:to>
      <xdr:col>24</xdr:col>
      <xdr:colOff>63500</xdr:colOff>
      <xdr:row>74</xdr:row>
      <xdr:rowOff>115012</xdr:rowOff>
    </xdr:to>
    <xdr:cxnSp macro="">
      <xdr:nvCxnSpPr>
        <xdr:cNvPr id="172" name="直線コネクタ 171"/>
        <xdr:cNvCxnSpPr/>
      </xdr:nvCxnSpPr>
      <xdr:spPr>
        <a:xfrm>
          <a:off x="3797300" y="12740132"/>
          <a:ext cx="838200" cy="6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145462</xdr:rowOff>
    </xdr:from>
    <xdr:ext cx="469744" cy="259045"/>
    <xdr:sp macro="" textlink="">
      <xdr:nvSpPr>
        <xdr:cNvPr id="173" name="維持補修費平均値テキスト"/>
        <xdr:cNvSpPr txBox="1"/>
      </xdr:nvSpPr>
      <xdr:spPr>
        <a:xfrm>
          <a:off x="4686300" y="13175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4" name="フローチャート: 判断 173"/>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52832</xdr:rowOff>
    </xdr:from>
    <xdr:to>
      <xdr:col>19</xdr:col>
      <xdr:colOff>177800</xdr:colOff>
      <xdr:row>74</xdr:row>
      <xdr:rowOff>68103</xdr:rowOff>
    </xdr:to>
    <xdr:cxnSp macro="">
      <xdr:nvCxnSpPr>
        <xdr:cNvPr id="175" name="直線コネクタ 174"/>
        <xdr:cNvCxnSpPr/>
      </xdr:nvCxnSpPr>
      <xdr:spPr>
        <a:xfrm flipV="1">
          <a:off x="2908300" y="12740132"/>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6" name="フローチャート: 判断 175"/>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90507</xdr:rowOff>
    </xdr:from>
    <xdr:ext cx="469744" cy="259045"/>
    <xdr:sp macro="" textlink="">
      <xdr:nvSpPr>
        <xdr:cNvPr id="177" name="テキスト ボックス 176"/>
        <xdr:cNvSpPr txBox="1"/>
      </xdr:nvSpPr>
      <xdr:spPr>
        <a:xfrm>
          <a:off x="3562428" y="132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68103</xdr:rowOff>
    </xdr:from>
    <xdr:to>
      <xdr:col>15</xdr:col>
      <xdr:colOff>50800</xdr:colOff>
      <xdr:row>74</xdr:row>
      <xdr:rowOff>87945</xdr:rowOff>
    </xdr:to>
    <xdr:cxnSp macro="">
      <xdr:nvCxnSpPr>
        <xdr:cNvPr id="178" name="直線コネクタ 177"/>
        <xdr:cNvCxnSpPr/>
      </xdr:nvCxnSpPr>
      <xdr:spPr>
        <a:xfrm flipV="1">
          <a:off x="2019300" y="12755403"/>
          <a:ext cx="8890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79" name="フローチャート: 判断 178"/>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96221</xdr:rowOff>
    </xdr:from>
    <xdr:ext cx="469744" cy="259045"/>
    <xdr:sp macro="" textlink="">
      <xdr:nvSpPr>
        <xdr:cNvPr id="180" name="テキスト ボックス 179"/>
        <xdr:cNvSpPr txBox="1"/>
      </xdr:nvSpPr>
      <xdr:spPr>
        <a:xfrm>
          <a:off x="2673428" y="1329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87945</xdr:rowOff>
    </xdr:from>
    <xdr:to>
      <xdr:col>10</xdr:col>
      <xdr:colOff>114300</xdr:colOff>
      <xdr:row>75</xdr:row>
      <xdr:rowOff>162148</xdr:rowOff>
    </xdr:to>
    <xdr:cxnSp macro="">
      <xdr:nvCxnSpPr>
        <xdr:cNvPr id="181" name="直線コネクタ 180"/>
        <xdr:cNvCxnSpPr/>
      </xdr:nvCxnSpPr>
      <xdr:spPr>
        <a:xfrm flipV="1">
          <a:off x="1130300" y="12775245"/>
          <a:ext cx="889000" cy="24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2" name="フローチャート: 判断 181"/>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99102</xdr:rowOff>
    </xdr:from>
    <xdr:ext cx="469744" cy="259045"/>
    <xdr:sp macro="" textlink="">
      <xdr:nvSpPr>
        <xdr:cNvPr id="183" name="テキスト ボックス 182"/>
        <xdr:cNvSpPr txBox="1"/>
      </xdr:nvSpPr>
      <xdr:spPr>
        <a:xfrm>
          <a:off x="1784428" y="1330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4" name="フローチャート: 判断 183"/>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141668</xdr:rowOff>
    </xdr:from>
    <xdr:ext cx="469744" cy="259045"/>
    <xdr:sp macro="" textlink="">
      <xdr:nvSpPr>
        <xdr:cNvPr id="185" name="テキスト ボックス 184"/>
        <xdr:cNvSpPr txBox="1"/>
      </xdr:nvSpPr>
      <xdr:spPr>
        <a:xfrm>
          <a:off x="895428" y="1334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64212</xdr:rowOff>
    </xdr:from>
    <xdr:to>
      <xdr:col>24</xdr:col>
      <xdr:colOff>114300</xdr:colOff>
      <xdr:row>74</xdr:row>
      <xdr:rowOff>165812</xdr:rowOff>
    </xdr:to>
    <xdr:sp macro="" textlink="">
      <xdr:nvSpPr>
        <xdr:cNvPr id="191" name="楕円 190"/>
        <xdr:cNvSpPr/>
      </xdr:nvSpPr>
      <xdr:spPr>
        <a:xfrm>
          <a:off x="4584700" y="1275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87089</xdr:rowOff>
    </xdr:from>
    <xdr:ext cx="534377" cy="259045"/>
    <xdr:sp macro="" textlink="">
      <xdr:nvSpPr>
        <xdr:cNvPr id="192" name="維持補修費該当値テキスト"/>
        <xdr:cNvSpPr txBox="1"/>
      </xdr:nvSpPr>
      <xdr:spPr>
        <a:xfrm>
          <a:off x="4686300" y="126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2032</xdr:rowOff>
    </xdr:from>
    <xdr:to>
      <xdr:col>20</xdr:col>
      <xdr:colOff>38100</xdr:colOff>
      <xdr:row>74</xdr:row>
      <xdr:rowOff>103632</xdr:rowOff>
    </xdr:to>
    <xdr:sp macro="" textlink="">
      <xdr:nvSpPr>
        <xdr:cNvPr id="193" name="楕円 192"/>
        <xdr:cNvSpPr/>
      </xdr:nvSpPr>
      <xdr:spPr>
        <a:xfrm>
          <a:off x="3746500" y="1268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120159</xdr:rowOff>
    </xdr:from>
    <xdr:ext cx="534377" cy="259045"/>
    <xdr:sp macro="" textlink="">
      <xdr:nvSpPr>
        <xdr:cNvPr id="194" name="テキスト ボックス 193"/>
        <xdr:cNvSpPr txBox="1"/>
      </xdr:nvSpPr>
      <xdr:spPr>
        <a:xfrm>
          <a:off x="3530111" y="1246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17303</xdr:rowOff>
    </xdr:from>
    <xdr:to>
      <xdr:col>15</xdr:col>
      <xdr:colOff>101600</xdr:colOff>
      <xdr:row>74</xdr:row>
      <xdr:rowOff>118903</xdr:rowOff>
    </xdr:to>
    <xdr:sp macro="" textlink="">
      <xdr:nvSpPr>
        <xdr:cNvPr id="195" name="楕円 194"/>
        <xdr:cNvSpPr/>
      </xdr:nvSpPr>
      <xdr:spPr>
        <a:xfrm>
          <a:off x="2857500" y="1270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135430</xdr:rowOff>
    </xdr:from>
    <xdr:ext cx="534377" cy="259045"/>
    <xdr:sp macro="" textlink="">
      <xdr:nvSpPr>
        <xdr:cNvPr id="196" name="テキスト ボックス 195"/>
        <xdr:cNvSpPr txBox="1"/>
      </xdr:nvSpPr>
      <xdr:spPr>
        <a:xfrm>
          <a:off x="2641111" y="1247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37145</xdr:rowOff>
    </xdr:from>
    <xdr:to>
      <xdr:col>10</xdr:col>
      <xdr:colOff>165100</xdr:colOff>
      <xdr:row>74</xdr:row>
      <xdr:rowOff>138745</xdr:rowOff>
    </xdr:to>
    <xdr:sp macro="" textlink="">
      <xdr:nvSpPr>
        <xdr:cNvPr id="197" name="楕円 196"/>
        <xdr:cNvSpPr/>
      </xdr:nvSpPr>
      <xdr:spPr>
        <a:xfrm>
          <a:off x="1968500" y="1272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155272</xdr:rowOff>
    </xdr:from>
    <xdr:ext cx="534377" cy="259045"/>
    <xdr:sp macro="" textlink="">
      <xdr:nvSpPr>
        <xdr:cNvPr id="198" name="テキスト ボックス 197"/>
        <xdr:cNvSpPr txBox="1"/>
      </xdr:nvSpPr>
      <xdr:spPr>
        <a:xfrm>
          <a:off x="1752111" y="1249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111348</xdr:rowOff>
    </xdr:from>
    <xdr:to>
      <xdr:col>6</xdr:col>
      <xdr:colOff>38100</xdr:colOff>
      <xdr:row>76</xdr:row>
      <xdr:rowOff>41498</xdr:rowOff>
    </xdr:to>
    <xdr:sp macro="" textlink="">
      <xdr:nvSpPr>
        <xdr:cNvPr id="199" name="楕円 198"/>
        <xdr:cNvSpPr/>
      </xdr:nvSpPr>
      <xdr:spPr>
        <a:xfrm>
          <a:off x="1079500" y="1297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58025</xdr:rowOff>
    </xdr:from>
    <xdr:ext cx="534377" cy="259045"/>
    <xdr:sp macro="" textlink="">
      <xdr:nvSpPr>
        <xdr:cNvPr id="200" name="テキスト ボックス 199"/>
        <xdr:cNvSpPr txBox="1"/>
      </xdr:nvSpPr>
      <xdr:spPr>
        <a:xfrm>
          <a:off x="863111" y="1274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7" name="直線コネクタ 226"/>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28" name="扶助費最小値テキスト"/>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29" name="直線コネクタ 228"/>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0" name="扶助費最大値テキスト"/>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1" name="直線コネクタ 230"/>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161776</xdr:rowOff>
    </xdr:from>
    <xdr:to>
      <xdr:col>24</xdr:col>
      <xdr:colOff>63500</xdr:colOff>
      <xdr:row>98</xdr:row>
      <xdr:rowOff>72427</xdr:rowOff>
    </xdr:to>
    <xdr:cxnSp macro="">
      <xdr:nvCxnSpPr>
        <xdr:cNvPr id="232" name="直線コネクタ 231"/>
        <xdr:cNvCxnSpPr/>
      </xdr:nvCxnSpPr>
      <xdr:spPr>
        <a:xfrm flipV="1">
          <a:off x="3797300" y="16792426"/>
          <a:ext cx="838200" cy="8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169189</xdr:rowOff>
    </xdr:from>
    <xdr:ext cx="599010" cy="259045"/>
    <xdr:sp macro="" textlink="">
      <xdr:nvSpPr>
        <xdr:cNvPr id="233" name="扶助費平均値テキスト"/>
        <xdr:cNvSpPr txBox="1"/>
      </xdr:nvSpPr>
      <xdr:spPr>
        <a:xfrm>
          <a:off x="4686300" y="16285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4" name="フローチャート: 判断 233"/>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2997</xdr:rowOff>
    </xdr:from>
    <xdr:to>
      <xdr:col>19</xdr:col>
      <xdr:colOff>177800</xdr:colOff>
      <xdr:row>98</xdr:row>
      <xdr:rowOff>72427</xdr:rowOff>
    </xdr:to>
    <xdr:cxnSp macro="">
      <xdr:nvCxnSpPr>
        <xdr:cNvPr id="235" name="直線コネクタ 234"/>
        <xdr:cNvCxnSpPr/>
      </xdr:nvCxnSpPr>
      <xdr:spPr>
        <a:xfrm>
          <a:off x="2908300" y="16633647"/>
          <a:ext cx="889000" cy="24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6" name="フローチャート: 判断 235"/>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55156</xdr:rowOff>
    </xdr:from>
    <xdr:ext cx="599010" cy="259045"/>
    <xdr:sp macro="" textlink="">
      <xdr:nvSpPr>
        <xdr:cNvPr id="237" name="テキスト ボックス 236"/>
        <xdr:cNvSpPr txBox="1"/>
      </xdr:nvSpPr>
      <xdr:spPr>
        <a:xfrm>
          <a:off x="3497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2997</xdr:rowOff>
    </xdr:from>
    <xdr:to>
      <xdr:col>15</xdr:col>
      <xdr:colOff>50800</xdr:colOff>
      <xdr:row>99</xdr:row>
      <xdr:rowOff>24665</xdr:rowOff>
    </xdr:to>
    <xdr:cxnSp macro="">
      <xdr:nvCxnSpPr>
        <xdr:cNvPr id="238" name="直線コネクタ 237"/>
        <xdr:cNvCxnSpPr/>
      </xdr:nvCxnSpPr>
      <xdr:spPr>
        <a:xfrm flipV="1">
          <a:off x="2019300" y="16633647"/>
          <a:ext cx="889000" cy="36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39" name="フローチャート: 判断 238"/>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37912</xdr:rowOff>
    </xdr:from>
    <xdr:ext cx="599010" cy="259045"/>
    <xdr:sp macro="" textlink="">
      <xdr:nvSpPr>
        <xdr:cNvPr id="240" name="テキスト ボックス 239"/>
        <xdr:cNvSpPr txBox="1"/>
      </xdr:nvSpPr>
      <xdr:spPr>
        <a:xfrm>
          <a:off x="2608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24665</xdr:rowOff>
    </xdr:from>
    <xdr:to>
      <xdr:col>10</xdr:col>
      <xdr:colOff>114300</xdr:colOff>
      <xdr:row>99</xdr:row>
      <xdr:rowOff>74124</xdr:rowOff>
    </xdr:to>
    <xdr:cxnSp macro="">
      <xdr:nvCxnSpPr>
        <xdr:cNvPr id="241" name="直線コネクタ 240"/>
        <xdr:cNvCxnSpPr/>
      </xdr:nvCxnSpPr>
      <xdr:spPr>
        <a:xfrm flipV="1">
          <a:off x="1130300" y="16998215"/>
          <a:ext cx="889000" cy="4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2" name="フローチャート: 判断 241"/>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98899</xdr:rowOff>
    </xdr:from>
    <xdr:ext cx="534377" cy="259045"/>
    <xdr:sp macro="" textlink="">
      <xdr:nvSpPr>
        <xdr:cNvPr id="243" name="テキスト ボックス 242"/>
        <xdr:cNvSpPr txBox="1"/>
      </xdr:nvSpPr>
      <xdr:spPr>
        <a:xfrm>
          <a:off x="1752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4" name="フローチャート: 判断 243"/>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131410</xdr:rowOff>
    </xdr:from>
    <xdr:ext cx="534377" cy="259045"/>
    <xdr:sp macro="" textlink="">
      <xdr:nvSpPr>
        <xdr:cNvPr id="245" name="テキスト ボックス 244"/>
        <xdr:cNvSpPr txBox="1"/>
      </xdr:nvSpPr>
      <xdr:spPr>
        <a:xfrm>
          <a:off x="863111" y="165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110976</xdr:rowOff>
    </xdr:from>
    <xdr:to>
      <xdr:col>24</xdr:col>
      <xdr:colOff>114300</xdr:colOff>
      <xdr:row>98</xdr:row>
      <xdr:rowOff>41126</xdr:rowOff>
    </xdr:to>
    <xdr:sp macro="" textlink="">
      <xdr:nvSpPr>
        <xdr:cNvPr id="251" name="楕円 250"/>
        <xdr:cNvSpPr/>
      </xdr:nvSpPr>
      <xdr:spPr>
        <a:xfrm>
          <a:off x="4584700" y="167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25903</xdr:rowOff>
    </xdr:from>
    <xdr:ext cx="534377" cy="259045"/>
    <xdr:sp macro="" textlink="">
      <xdr:nvSpPr>
        <xdr:cNvPr id="252" name="扶助費該当値テキスト"/>
        <xdr:cNvSpPr txBox="1"/>
      </xdr:nvSpPr>
      <xdr:spPr>
        <a:xfrm>
          <a:off x="4686300" y="1665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21627</xdr:rowOff>
    </xdr:from>
    <xdr:to>
      <xdr:col>20</xdr:col>
      <xdr:colOff>38100</xdr:colOff>
      <xdr:row>98</xdr:row>
      <xdr:rowOff>123227</xdr:rowOff>
    </xdr:to>
    <xdr:sp macro="" textlink="">
      <xdr:nvSpPr>
        <xdr:cNvPr id="253" name="楕円 252"/>
        <xdr:cNvSpPr/>
      </xdr:nvSpPr>
      <xdr:spPr>
        <a:xfrm>
          <a:off x="3746500" y="1682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114354</xdr:rowOff>
    </xdr:from>
    <xdr:ext cx="534377" cy="259045"/>
    <xdr:sp macro="" textlink="">
      <xdr:nvSpPr>
        <xdr:cNvPr id="254" name="テキスト ボックス 253"/>
        <xdr:cNvSpPr txBox="1"/>
      </xdr:nvSpPr>
      <xdr:spPr>
        <a:xfrm>
          <a:off x="3530111" y="1691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123647</xdr:rowOff>
    </xdr:from>
    <xdr:to>
      <xdr:col>15</xdr:col>
      <xdr:colOff>101600</xdr:colOff>
      <xdr:row>97</xdr:row>
      <xdr:rowOff>53797</xdr:rowOff>
    </xdr:to>
    <xdr:sp macro="" textlink="">
      <xdr:nvSpPr>
        <xdr:cNvPr id="255" name="楕円 254"/>
        <xdr:cNvSpPr/>
      </xdr:nvSpPr>
      <xdr:spPr>
        <a:xfrm>
          <a:off x="2857500" y="1658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44924</xdr:rowOff>
    </xdr:from>
    <xdr:ext cx="599010" cy="259045"/>
    <xdr:sp macro="" textlink="">
      <xdr:nvSpPr>
        <xdr:cNvPr id="256" name="テキスト ボックス 255"/>
        <xdr:cNvSpPr txBox="1"/>
      </xdr:nvSpPr>
      <xdr:spPr>
        <a:xfrm>
          <a:off x="2608795" y="1667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145315</xdr:rowOff>
    </xdr:from>
    <xdr:to>
      <xdr:col>10</xdr:col>
      <xdr:colOff>165100</xdr:colOff>
      <xdr:row>99</xdr:row>
      <xdr:rowOff>75465</xdr:rowOff>
    </xdr:to>
    <xdr:sp macro="" textlink="">
      <xdr:nvSpPr>
        <xdr:cNvPr id="257" name="楕円 256"/>
        <xdr:cNvSpPr/>
      </xdr:nvSpPr>
      <xdr:spPr>
        <a:xfrm>
          <a:off x="1968500" y="169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66592</xdr:rowOff>
    </xdr:from>
    <xdr:ext cx="534377" cy="259045"/>
    <xdr:sp macro="" textlink="">
      <xdr:nvSpPr>
        <xdr:cNvPr id="258" name="テキスト ボックス 257"/>
        <xdr:cNvSpPr txBox="1"/>
      </xdr:nvSpPr>
      <xdr:spPr>
        <a:xfrm>
          <a:off x="1752111" y="1704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23324</xdr:rowOff>
    </xdr:from>
    <xdr:to>
      <xdr:col>6</xdr:col>
      <xdr:colOff>38100</xdr:colOff>
      <xdr:row>99</xdr:row>
      <xdr:rowOff>124924</xdr:rowOff>
    </xdr:to>
    <xdr:sp macro="" textlink="">
      <xdr:nvSpPr>
        <xdr:cNvPr id="259" name="楕円 258"/>
        <xdr:cNvSpPr/>
      </xdr:nvSpPr>
      <xdr:spPr>
        <a:xfrm>
          <a:off x="1079500" y="1699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116051</xdr:rowOff>
    </xdr:from>
    <xdr:ext cx="534377" cy="259045"/>
    <xdr:sp macro="" textlink="">
      <xdr:nvSpPr>
        <xdr:cNvPr id="260" name="テキスト ボックス 259"/>
        <xdr:cNvSpPr txBox="1"/>
      </xdr:nvSpPr>
      <xdr:spPr>
        <a:xfrm>
          <a:off x="863111" y="1708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89497</xdr:rowOff>
    </xdr:from>
    <xdr:to>
      <xdr:col>54</xdr:col>
      <xdr:colOff>189865</xdr:colOff>
      <xdr:row>39</xdr:row>
      <xdr:rowOff>60313</xdr:rowOff>
    </xdr:to>
    <xdr:cxnSp macro="">
      <xdr:nvCxnSpPr>
        <xdr:cNvPr id="285" name="直線コネクタ 284"/>
        <xdr:cNvCxnSpPr/>
      </xdr:nvCxnSpPr>
      <xdr:spPr>
        <a:xfrm flipV="1">
          <a:off x="10475595" y="6090247"/>
          <a:ext cx="1270" cy="65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64140</xdr:rowOff>
    </xdr:from>
    <xdr:ext cx="534377" cy="259045"/>
    <xdr:sp macro="" textlink="">
      <xdr:nvSpPr>
        <xdr:cNvPr id="286" name="補助費等最小値テキスト"/>
        <xdr:cNvSpPr txBox="1"/>
      </xdr:nvSpPr>
      <xdr:spPr>
        <a:xfrm>
          <a:off x="10528300" y="67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60313</xdr:rowOff>
    </xdr:from>
    <xdr:to>
      <xdr:col>55</xdr:col>
      <xdr:colOff>88900</xdr:colOff>
      <xdr:row>39</xdr:row>
      <xdr:rowOff>60313</xdr:rowOff>
    </xdr:to>
    <xdr:cxnSp macro="">
      <xdr:nvCxnSpPr>
        <xdr:cNvPr id="287" name="直線コネクタ 286"/>
        <xdr:cNvCxnSpPr/>
      </xdr:nvCxnSpPr>
      <xdr:spPr>
        <a:xfrm>
          <a:off x="10388600" y="674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36174</xdr:rowOff>
    </xdr:from>
    <xdr:ext cx="534377" cy="259045"/>
    <xdr:sp macro="" textlink="">
      <xdr:nvSpPr>
        <xdr:cNvPr id="288" name="補助費等最大値テキスト"/>
        <xdr:cNvSpPr txBox="1"/>
      </xdr:nvSpPr>
      <xdr:spPr>
        <a:xfrm>
          <a:off x="10528300" y="58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89497</xdr:rowOff>
    </xdr:from>
    <xdr:to>
      <xdr:col>55</xdr:col>
      <xdr:colOff>88900</xdr:colOff>
      <xdr:row>35</xdr:row>
      <xdr:rowOff>89497</xdr:rowOff>
    </xdr:to>
    <xdr:cxnSp macro="">
      <xdr:nvCxnSpPr>
        <xdr:cNvPr id="289" name="直線コネクタ 288"/>
        <xdr:cNvCxnSpPr/>
      </xdr:nvCxnSpPr>
      <xdr:spPr>
        <a:xfrm>
          <a:off x="10388600" y="6090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41262</xdr:rowOff>
    </xdr:from>
    <xdr:to>
      <xdr:col>55</xdr:col>
      <xdr:colOff>0</xdr:colOff>
      <xdr:row>37</xdr:row>
      <xdr:rowOff>107213</xdr:rowOff>
    </xdr:to>
    <xdr:cxnSp macro="">
      <xdr:nvCxnSpPr>
        <xdr:cNvPr id="290" name="直線コネクタ 289"/>
        <xdr:cNvCxnSpPr/>
      </xdr:nvCxnSpPr>
      <xdr:spPr>
        <a:xfrm>
          <a:off x="9639300" y="6384912"/>
          <a:ext cx="8382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11320</xdr:rowOff>
    </xdr:from>
    <xdr:ext cx="534377" cy="259045"/>
    <xdr:sp macro="" textlink="">
      <xdr:nvSpPr>
        <xdr:cNvPr id="291" name="補助費等平均値テキスト"/>
        <xdr:cNvSpPr txBox="1"/>
      </xdr:nvSpPr>
      <xdr:spPr>
        <a:xfrm>
          <a:off x="10528300" y="652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2" name="フローチャート: 判断 291"/>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41262</xdr:rowOff>
    </xdr:from>
    <xdr:to>
      <xdr:col>50</xdr:col>
      <xdr:colOff>114300</xdr:colOff>
      <xdr:row>37</xdr:row>
      <xdr:rowOff>151562</xdr:rowOff>
    </xdr:to>
    <xdr:cxnSp macro="">
      <xdr:nvCxnSpPr>
        <xdr:cNvPr id="293" name="直線コネクタ 292"/>
        <xdr:cNvCxnSpPr/>
      </xdr:nvCxnSpPr>
      <xdr:spPr>
        <a:xfrm flipV="1">
          <a:off x="8750300" y="6384912"/>
          <a:ext cx="889000" cy="1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1371</xdr:rowOff>
    </xdr:from>
    <xdr:to>
      <xdr:col>50</xdr:col>
      <xdr:colOff>165100</xdr:colOff>
      <xdr:row>38</xdr:row>
      <xdr:rowOff>102971</xdr:rowOff>
    </xdr:to>
    <xdr:sp macro="" textlink="">
      <xdr:nvSpPr>
        <xdr:cNvPr id="294" name="フローチャート: 判断 293"/>
        <xdr:cNvSpPr/>
      </xdr:nvSpPr>
      <xdr:spPr>
        <a:xfrm>
          <a:off x="9588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94098</xdr:rowOff>
    </xdr:from>
    <xdr:ext cx="534377" cy="259045"/>
    <xdr:sp macro="" textlink="">
      <xdr:nvSpPr>
        <xdr:cNvPr id="295" name="テキスト ボックス 294"/>
        <xdr:cNvSpPr txBox="1"/>
      </xdr:nvSpPr>
      <xdr:spPr>
        <a:xfrm>
          <a:off x="9372111" y="66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128511</xdr:rowOff>
    </xdr:from>
    <xdr:to>
      <xdr:col>45</xdr:col>
      <xdr:colOff>177800</xdr:colOff>
      <xdr:row>37</xdr:row>
      <xdr:rowOff>151562</xdr:rowOff>
    </xdr:to>
    <xdr:cxnSp macro="">
      <xdr:nvCxnSpPr>
        <xdr:cNvPr id="296" name="直線コネクタ 295"/>
        <xdr:cNvCxnSpPr/>
      </xdr:nvCxnSpPr>
      <xdr:spPr>
        <a:xfrm>
          <a:off x="7861300" y="5272011"/>
          <a:ext cx="889000" cy="122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68059</xdr:rowOff>
    </xdr:from>
    <xdr:to>
      <xdr:col>46</xdr:col>
      <xdr:colOff>38100</xdr:colOff>
      <xdr:row>38</xdr:row>
      <xdr:rowOff>169659</xdr:rowOff>
    </xdr:to>
    <xdr:sp macro="" textlink="">
      <xdr:nvSpPr>
        <xdr:cNvPr id="297" name="フローチャート: 判断 296"/>
        <xdr:cNvSpPr/>
      </xdr:nvSpPr>
      <xdr:spPr>
        <a:xfrm>
          <a:off x="8699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160786</xdr:rowOff>
    </xdr:from>
    <xdr:ext cx="534377" cy="259045"/>
    <xdr:sp macro="" textlink="">
      <xdr:nvSpPr>
        <xdr:cNvPr id="298" name="テキスト ボックス 297"/>
        <xdr:cNvSpPr txBox="1"/>
      </xdr:nvSpPr>
      <xdr:spPr>
        <a:xfrm>
          <a:off x="8483111" y="66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128511</xdr:rowOff>
    </xdr:from>
    <xdr:to>
      <xdr:col>41</xdr:col>
      <xdr:colOff>50800</xdr:colOff>
      <xdr:row>38</xdr:row>
      <xdr:rowOff>121526</xdr:rowOff>
    </xdr:to>
    <xdr:cxnSp macro="">
      <xdr:nvCxnSpPr>
        <xdr:cNvPr id="299" name="直線コネクタ 298"/>
        <xdr:cNvCxnSpPr/>
      </xdr:nvCxnSpPr>
      <xdr:spPr>
        <a:xfrm flipV="1">
          <a:off x="6972300" y="5272011"/>
          <a:ext cx="889000" cy="136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134023</xdr:rowOff>
    </xdr:from>
    <xdr:to>
      <xdr:col>41</xdr:col>
      <xdr:colOff>101600</xdr:colOff>
      <xdr:row>31</xdr:row>
      <xdr:rowOff>64173</xdr:rowOff>
    </xdr:to>
    <xdr:sp macro="" textlink="">
      <xdr:nvSpPr>
        <xdr:cNvPr id="300" name="フローチャート: 判断 299"/>
        <xdr:cNvSpPr/>
      </xdr:nvSpPr>
      <xdr:spPr>
        <a:xfrm>
          <a:off x="7810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55300</xdr:rowOff>
    </xdr:from>
    <xdr:ext cx="599010" cy="259045"/>
    <xdr:sp macro="" textlink="">
      <xdr:nvSpPr>
        <xdr:cNvPr id="301" name="テキスト ボックス 300"/>
        <xdr:cNvSpPr txBox="1"/>
      </xdr:nvSpPr>
      <xdr:spPr>
        <a:xfrm>
          <a:off x="7561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132677</xdr:rowOff>
    </xdr:from>
    <xdr:to>
      <xdr:col>36</xdr:col>
      <xdr:colOff>165100</xdr:colOff>
      <xdr:row>39</xdr:row>
      <xdr:rowOff>62827</xdr:rowOff>
    </xdr:to>
    <xdr:sp macro="" textlink="">
      <xdr:nvSpPr>
        <xdr:cNvPr id="302" name="フローチャート: 判断 301"/>
        <xdr:cNvSpPr/>
      </xdr:nvSpPr>
      <xdr:spPr>
        <a:xfrm>
          <a:off x="6921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53954</xdr:rowOff>
    </xdr:from>
    <xdr:ext cx="534377" cy="259045"/>
    <xdr:sp macro="" textlink="">
      <xdr:nvSpPr>
        <xdr:cNvPr id="303" name="テキスト ボックス 302"/>
        <xdr:cNvSpPr txBox="1"/>
      </xdr:nvSpPr>
      <xdr:spPr>
        <a:xfrm>
          <a:off x="6705111" y="67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56413</xdr:rowOff>
    </xdr:from>
    <xdr:to>
      <xdr:col>55</xdr:col>
      <xdr:colOff>50800</xdr:colOff>
      <xdr:row>37</xdr:row>
      <xdr:rowOff>158013</xdr:rowOff>
    </xdr:to>
    <xdr:sp macro="" textlink="">
      <xdr:nvSpPr>
        <xdr:cNvPr id="309" name="楕円 308"/>
        <xdr:cNvSpPr/>
      </xdr:nvSpPr>
      <xdr:spPr>
        <a:xfrm>
          <a:off x="10426700" y="64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79290</xdr:rowOff>
    </xdr:from>
    <xdr:ext cx="534377" cy="259045"/>
    <xdr:sp macro="" textlink="">
      <xdr:nvSpPr>
        <xdr:cNvPr id="310" name="補助費等該当値テキスト"/>
        <xdr:cNvSpPr txBox="1"/>
      </xdr:nvSpPr>
      <xdr:spPr>
        <a:xfrm>
          <a:off x="10528300" y="625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161912</xdr:rowOff>
    </xdr:from>
    <xdr:to>
      <xdr:col>50</xdr:col>
      <xdr:colOff>165100</xdr:colOff>
      <xdr:row>37</xdr:row>
      <xdr:rowOff>92062</xdr:rowOff>
    </xdr:to>
    <xdr:sp macro="" textlink="">
      <xdr:nvSpPr>
        <xdr:cNvPr id="311" name="楕円 310"/>
        <xdr:cNvSpPr/>
      </xdr:nvSpPr>
      <xdr:spPr>
        <a:xfrm>
          <a:off x="9588500" y="633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108589</xdr:rowOff>
    </xdr:from>
    <xdr:ext cx="534377" cy="259045"/>
    <xdr:sp macro="" textlink="">
      <xdr:nvSpPr>
        <xdr:cNvPr id="312" name="テキスト ボックス 311"/>
        <xdr:cNvSpPr txBox="1"/>
      </xdr:nvSpPr>
      <xdr:spPr>
        <a:xfrm>
          <a:off x="9372111" y="61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100762</xdr:rowOff>
    </xdr:from>
    <xdr:to>
      <xdr:col>46</xdr:col>
      <xdr:colOff>38100</xdr:colOff>
      <xdr:row>38</xdr:row>
      <xdr:rowOff>30911</xdr:rowOff>
    </xdr:to>
    <xdr:sp macro="" textlink="">
      <xdr:nvSpPr>
        <xdr:cNvPr id="313" name="楕円 312"/>
        <xdr:cNvSpPr/>
      </xdr:nvSpPr>
      <xdr:spPr>
        <a:xfrm>
          <a:off x="8699500" y="64444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47439</xdr:rowOff>
    </xdr:from>
    <xdr:ext cx="534377" cy="259045"/>
    <xdr:sp macro="" textlink="">
      <xdr:nvSpPr>
        <xdr:cNvPr id="314" name="テキスト ボックス 313"/>
        <xdr:cNvSpPr txBox="1"/>
      </xdr:nvSpPr>
      <xdr:spPr>
        <a:xfrm>
          <a:off x="8483111" y="621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77711</xdr:rowOff>
    </xdr:from>
    <xdr:to>
      <xdr:col>41</xdr:col>
      <xdr:colOff>101600</xdr:colOff>
      <xdr:row>31</xdr:row>
      <xdr:rowOff>7861</xdr:rowOff>
    </xdr:to>
    <xdr:sp macro="" textlink="">
      <xdr:nvSpPr>
        <xdr:cNvPr id="315" name="楕円 314"/>
        <xdr:cNvSpPr/>
      </xdr:nvSpPr>
      <xdr:spPr>
        <a:xfrm>
          <a:off x="7810500" y="522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24388</xdr:rowOff>
    </xdr:from>
    <xdr:ext cx="599010" cy="259045"/>
    <xdr:sp macro="" textlink="">
      <xdr:nvSpPr>
        <xdr:cNvPr id="316" name="テキスト ボックス 315"/>
        <xdr:cNvSpPr txBox="1"/>
      </xdr:nvSpPr>
      <xdr:spPr>
        <a:xfrm>
          <a:off x="7561795" y="499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70726</xdr:rowOff>
    </xdr:from>
    <xdr:to>
      <xdr:col>36</xdr:col>
      <xdr:colOff>165100</xdr:colOff>
      <xdr:row>39</xdr:row>
      <xdr:rowOff>876</xdr:rowOff>
    </xdr:to>
    <xdr:sp macro="" textlink="">
      <xdr:nvSpPr>
        <xdr:cNvPr id="317" name="楕円 316"/>
        <xdr:cNvSpPr/>
      </xdr:nvSpPr>
      <xdr:spPr>
        <a:xfrm>
          <a:off x="6921500" y="658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17403</xdr:rowOff>
    </xdr:from>
    <xdr:ext cx="534377" cy="259045"/>
    <xdr:sp macro="" textlink="">
      <xdr:nvSpPr>
        <xdr:cNvPr id="318" name="テキスト ボックス 317"/>
        <xdr:cNvSpPr txBox="1"/>
      </xdr:nvSpPr>
      <xdr:spPr>
        <a:xfrm>
          <a:off x="6705111" y="636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3" name="直線コネクタ 342"/>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4" name="普通建設事業費最小値テキスト"/>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5" name="直線コネクタ 344"/>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6" name="普通建設事業費最大値テキスト"/>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7" name="直線コネクタ 346"/>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60719</xdr:rowOff>
    </xdr:from>
    <xdr:to>
      <xdr:col>55</xdr:col>
      <xdr:colOff>0</xdr:colOff>
      <xdr:row>52</xdr:row>
      <xdr:rowOff>158883</xdr:rowOff>
    </xdr:to>
    <xdr:cxnSp macro="">
      <xdr:nvCxnSpPr>
        <xdr:cNvPr id="348" name="直線コネクタ 347"/>
        <xdr:cNvCxnSpPr/>
      </xdr:nvCxnSpPr>
      <xdr:spPr>
        <a:xfrm flipV="1">
          <a:off x="9639300" y="8804669"/>
          <a:ext cx="838200" cy="26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102112</xdr:rowOff>
    </xdr:from>
    <xdr:ext cx="534377" cy="259045"/>
    <xdr:sp macro="" textlink="">
      <xdr:nvSpPr>
        <xdr:cNvPr id="349" name="普通建設事業費平均値テキスト"/>
        <xdr:cNvSpPr txBox="1"/>
      </xdr:nvSpPr>
      <xdr:spPr>
        <a:xfrm>
          <a:off x="10528300" y="953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0" name="フローチャート: 判断 349"/>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158883</xdr:rowOff>
    </xdr:from>
    <xdr:to>
      <xdr:col>50</xdr:col>
      <xdr:colOff>114300</xdr:colOff>
      <xdr:row>53</xdr:row>
      <xdr:rowOff>147606</xdr:rowOff>
    </xdr:to>
    <xdr:cxnSp macro="">
      <xdr:nvCxnSpPr>
        <xdr:cNvPr id="351" name="直線コネクタ 350"/>
        <xdr:cNvCxnSpPr/>
      </xdr:nvCxnSpPr>
      <xdr:spPr>
        <a:xfrm flipV="1">
          <a:off x="8750300" y="9074283"/>
          <a:ext cx="889000" cy="16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2" name="フローチャート: 判断 351"/>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102893</xdr:rowOff>
    </xdr:from>
    <xdr:ext cx="534377" cy="259045"/>
    <xdr:sp macro="" textlink="">
      <xdr:nvSpPr>
        <xdr:cNvPr id="353" name="テキスト ボックス 352"/>
        <xdr:cNvSpPr txBox="1"/>
      </xdr:nvSpPr>
      <xdr:spPr>
        <a:xfrm>
          <a:off x="9372111" y="97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147606</xdr:rowOff>
    </xdr:from>
    <xdr:to>
      <xdr:col>45</xdr:col>
      <xdr:colOff>177800</xdr:colOff>
      <xdr:row>54</xdr:row>
      <xdr:rowOff>97009</xdr:rowOff>
    </xdr:to>
    <xdr:cxnSp macro="">
      <xdr:nvCxnSpPr>
        <xdr:cNvPr id="354" name="直線コネクタ 353"/>
        <xdr:cNvCxnSpPr/>
      </xdr:nvCxnSpPr>
      <xdr:spPr>
        <a:xfrm flipV="1">
          <a:off x="7861300" y="9234456"/>
          <a:ext cx="889000" cy="1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5" name="フローチャート: 判断 354"/>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36351</xdr:rowOff>
    </xdr:from>
    <xdr:ext cx="534377" cy="259045"/>
    <xdr:sp macro="" textlink="">
      <xdr:nvSpPr>
        <xdr:cNvPr id="356" name="テキスト ボックス 355"/>
        <xdr:cNvSpPr txBox="1"/>
      </xdr:nvSpPr>
      <xdr:spPr>
        <a:xfrm>
          <a:off x="8483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146786</xdr:rowOff>
    </xdr:from>
    <xdr:to>
      <xdr:col>41</xdr:col>
      <xdr:colOff>50800</xdr:colOff>
      <xdr:row>54</xdr:row>
      <xdr:rowOff>97009</xdr:rowOff>
    </xdr:to>
    <xdr:cxnSp macro="">
      <xdr:nvCxnSpPr>
        <xdr:cNvPr id="357" name="直線コネクタ 356"/>
        <xdr:cNvCxnSpPr/>
      </xdr:nvCxnSpPr>
      <xdr:spPr>
        <a:xfrm>
          <a:off x="6972300" y="9062186"/>
          <a:ext cx="889000" cy="29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58" name="フローチャート: 判断 357"/>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157605</xdr:rowOff>
    </xdr:from>
    <xdr:ext cx="534377" cy="259045"/>
    <xdr:sp macro="" textlink="">
      <xdr:nvSpPr>
        <xdr:cNvPr id="359" name="テキスト ボックス 358"/>
        <xdr:cNvSpPr txBox="1"/>
      </xdr:nvSpPr>
      <xdr:spPr>
        <a:xfrm>
          <a:off x="7594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0" name="フローチャート: 判断 359"/>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104760</xdr:rowOff>
    </xdr:from>
    <xdr:ext cx="534377" cy="259045"/>
    <xdr:sp macro="" textlink="">
      <xdr:nvSpPr>
        <xdr:cNvPr id="361" name="テキスト ボックス 360"/>
        <xdr:cNvSpPr txBox="1"/>
      </xdr:nvSpPr>
      <xdr:spPr>
        <a:xfrm>
          <a:off x="6705111" y="970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9919</xdr:rowOff>
    </xdr:from>
    <xdr:to>
      <xdr:col>55</xdr:col>
      <xdr:colOff>50800</xdr:colOff>
      <xdr:row>51</xdr:row>
      <xdr:rowOff>111519</xdr:rowOff>
    </xdr:to>
    <xdr:sp macro="" textlink="">
      <xdr:nvSpPr>
        <xdr:cNvPr id="367" name="楕円 366"/>
        <xdr:cNvSpPr/>
      </xdr:nvSpPr>
      <xdr:spPr>
        <a:xfrm>
          <a:off x="10426700" y="87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98068</xdr:rowOff>
    </xdr:from>
    <xdr:ext cx="534377" cy="259045"/>
    <xdr:sp macro="" textlink="">
      <xdr:nvSpPr>
        <xdr:cNvPr id="368" name="普通建設事業費該当値テキスト"/>
        <xdr:cNvSpPr txBox="1"/>
      </xdr:nvSpPr>
      <xdr:spPr>
        <a:xfrm>
          <a:off x="10528300" y="867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108083</xdr:rowOff>
    </xdr:from>
    <xdr:to>
      <xdr:col>50</xdr:col>
      <xdr:colOff>165100</xdr:colOff>
      <xdr:row>53</xdr:row>
      <xdr:rowOff>38233</xdr:rowOff>
    </xdr:to>
    <xdr:sp macro="" textlink="">
      <xdr:nvSpPr>
        <xdr:cNvPr id="369" name="楕円 368"/>
        <xdr:cNvSpPr/>
      </xdr:nvSpPr>
      <xdr:spPr>
        <a:xfrm>
          <a:off x="9588500" y="90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54760</xdr:rowOff>
    </xdr:from>
    <xdr:ext cx="534377" cy="259045"/>
    <xdr:sp macro="" textlink="">
      <xdr:nvSpPr>
        <xdr:cNvPr id="370" name="テキスト ボックス 369"/>
        <xdr:cNvSpPr txBox="1"/>
      </xdr:nvSpPr>
      <xdr:spPr>
        <a:xfrm>
          <a:off x="9372111" y="879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96806</xdr:rowOff>
    </xdr:from>
    <xdr:to>
      <xdr:col>46</xdr:col>
      <xdr:colOff>38100</xdr:colOff>
      <xdr:row>54</xdr:row>
      <xdr:rowOff>26956</xdr:rowOff>
    </xdr:to>
    <xdr:sp macro="" textlink="">
      <xdr:nvSpPr>
        <xdr:cNvPr id="371" name="楕円 370"/>
        <xdr:cNvSpPr/>
      </xdr:nvSpPr>
      <xdr:spPr>
        <a:xfrm>
          <a:off x="8699500" y="91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43483</xdr:rowOff>
    </xdr:from>
    <xdr:ext cx="534377" cy="259045"/>
    <xdr:sp macro="" textlink="">
      <xdr:nvSpPr>
        <xdr:cNvPr id="372" name="テキスト ボックス 371"/>
        <xdr:cNvSpPr txBox="1"/>
      </xdr:nvSpPr>
      <xdr:spPr>
        <a:xfrm>
          <a:off x="8483111" y="895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46209</xdr:rowOff>
    </xdr:from>
    <xdr:to>
      <xdr:col>41</xdr:col>
      <xdr:colOff>101600</xdr:colOff>
      <xdr:row>54</xdr:row>
      <xdr:rowOff>147809</xdr:rowOff>
    </xdr:to>
    <xdr:sp macro="" textlink="">
      <xdr:nvSpPr>
        <xdr:cNvPr id="373" name="楕円 372"/>
        <xdr:cNvSpPr/>
      </xdr:nvSpPr>
      <xdr:spPr>
        <a:xfrm>
          <a:off x="7810500" y="930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164336</xdr:rowOff>
    </xdr:from>
    <xdr:ext cx="534377" cy="259045"/>
    <xdr:sp macro="" textlink="">
      <xdr:nvSpPr>
        <xdr:cNvPr id="374" name="テキスト ボックス 373"/>
        <xdr:cNvSpPr txBox="1"/>
      </xdr:nvSpPr>
      <xdr:spPr>
        <a:xfrm>
          <a:off x="7594111" y="907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95986</xdr:rowOff>
    </xdr:from>
    <xdr:to>
      <xdr:col>36</xdr:col>
      <xdr:colOff>165100</xdr:colOff>
      <xdr:row>53</xdr:row>
      <xdr:rowOff>26136</xdr:rowOff>
    </xdr:to>
    <xdr:sp macro="" textlink="">
      <xdr:nvSpPr>
        <xdr:cNvPr id="375" name="楕円 374"/>
        <xdr:cNvSpPr/>
      </xdr:nvSpPr>
      <xdr:spPr>
        <a:xfrm>
          <a:off x="6921500" y="901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42663</xdr:rowOff>
    </xdr:from>
    <xdr:ext cx="534377" cy="259045"/>
    <xdr:sp macro="" textlink="">
      <xdr:nvSpPr>
        <xdr:cNvPr id="376" name="テキスト ボックス 375"/>
        <xdr:cNvSpPr txBox="1"/>
      </xdr:nvSpPr>
      <xdr:spPr>
        <a:xfrm>
          <a:off x="6705111" y="878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398" name="直線コネクタ 397"/>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399" name="普通建設事業費 （ うち新規整備　）最小値テキスト"/>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0" name="直線コネクタ 399"/>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1" name="普通建設事業費 （ うち新規整備　）最大値テキスト"/>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2" name="直線コネクタ 401"/>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109548</xdr:rowOff>
    </xdr:from>
    <xdr:to>
      <xdr:col>55</xdr:col>
      <xdr:colOff>0</xdr:colOff>
      <xdr:row>75</xdr:row>
      <xdr:rowOff>60810</xdr:rowOff>
    </xdr:to>
    <xdr:cxnSp macro="">
      <xdr:nvCxnSpPr>
        <xdr:cNvPr id="403" name="直線コネクタ 402"/>
        <xdr:cNvCxnSpPr/>
      </xdr:nvCxnSpPr>
      <xdr:spPr>
        <a:xfrm flipV="1">
          <a:off x="9639300" y="12625398"/>
          <a:ext cx="838200" cy="29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64721</xdr:rowOff>
    </xdr:from>
    <xdr:ext cx="534377" cy="259045"/>
    <xdr:sp macro="" textlink="">
      <xdr:nvSpPr>
        <xdr:cNvPr id="404" name="普通建設事業費 （ うち新規整備　）平均値テキスト"/>
        <xdr:cNvSpPr txBox="1"/>
      </xdr:nvSpPr>
      <xdr:spPr>
        <a:xfrm>
          <a:off x="10528300" y="1309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5" name="フローチャート: 判断 404"/>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60810</xdr:rowOff>
    </xdr:from>
    <xdr:to>
      <xdr:col>50</xdr:col>
      <xdr:colOff>114300</xdr:colOff>
      <xdr:row>76</xdr:row>
      <xdr:rowOff>71806</xdr:rowOff>
    </xdr:to>
    <xdr:cxnSp macro="">
      <xdr:nvCxnSpPr>
        <xdr:cNvPr id="406" name="直線コネクタ 405"/>
        <xdr:cNvCxnSpPr/>
      </xdr:nvCxnSpPr>
      <xdr:spPr>
        <a:xfrm flipV="1">
          <a:off x="8750300" y="12919560"/>
          <a:ext cx="889000" cy="18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7" name="フローチャート: 判断 406"/>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26568</xdr:rowOff>
    </xdr:from>
    <xdr:ext cx="534377" cy="259045"/>
    <xdr:sp macro="" textlink="">
      <xdr:nvSpPr>
        <xdr:cNvPr id="408" name="テキスト ボックス 407"/>
        <xdr:cNvSpPr txBox="1"/>
      </xdr:nvSpPr>
      <xdr:spPr>
        <a:xfrm>
          <a:off x="9372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67394</xdr:rowOff>
    </xdr:from>
    <xdr:to>
      <xdr:col>45</xdr:col>
      <xdr:colOff>177800</xdr:colOff>
      <xdr:row>76</xdr:row>
      <xdr:rowOff>71806</xdr:rowOff>
    </xdr:to>
    <xdr:cxnSp macro="">
      <xdr:nvCxnSpPr>
        <xdr:cNvPr id="409" name="直線コネクタ 408"/>
        <xdr:cNvCxnSpPr/>
      </xdr:nvCxnSpPr>
      <xdr:spPr>
        <a:xfrm>
          <a:off x="7861300" y="13097594"/>
          <a:ext cx="889000" cy="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0" name="フローチャート: 判断 409"/>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93913</xdr:rowOff>
    </xdr:from>
    <xdr:ext cx="534377" cy="259045"/>
    <xdr:sp macro="" textlink="">
      <xdr:nvSpPr>
        <xdr:cNvPr id="411" name="テキスト ボックス 410"/>
        <xdr:cNvSpPr txBox="1"/>
      </xdr:nvSpPr>
      <xdr:spPr>
        <a:xfrm>
          <a:off x="8483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67394</xdr:rowOff>
    </xdr:from>
    <xdr:to>
      <xdr:col>41</xdr:col>
      <xdr:colOff>50800</xdr:colOff>
      <xdr:row>77</xdr:row>
      <xdr:rowOff>115103</xdr:rowOff>
    </xdr:to>
    <xdr:cxnSp macro="">
      <xdr:nvCxnSpPr>
        <xdr:cNvPr id="412" name="直線コネクタ 411"/>
        <xdr:cNvCxnSpPr/>
      </xdr:nvCxnSpPr>
      <xdr:spPr>
        <a:xfrm flipV="1">
          <a:off x="6972300" y="13097594"/>
          <a:ext cx="889000" cy="21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3" name="フローチャート: 判断 412"/>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111379</xdr:rowOff>
    </xdr:from>
    <xdr:ext cx="534377" cy="259045"/>
    <xdr:sp macro="" textlink="">
      <xdr:nvSpPr>
        <xdr:cNvPr id="414" name="テキスト ボックス 413"/>
        <xdr:cNvSpPr txBox="1"/>
      </xdr:nvSpPr>
      <xdr:spPr>
        <a:xfrm>
          <a:off x="7594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5" name="フローチャート: 判断 414"/>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88886</xdr:rowOff>
    </xdr:from>
    <xdr:ext cx="534377" cy="259045"/>
    <xdr:sp macro="" textlink="">
      <xdr:nvSpPr>
        <xdr:cNvPr id="416" name="テキスト ボックス 415"/>
        <xdr:cNvSpPr txBox="1"/>
      </xdr:nvSpPr>
      <xdr:spPr>
        <a:xfrm>
          <a:off x="6705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58748</xdr:rowOff>
    </xdr:from>
    <xdr:to>
      <xdr:col>55</xdr:col>
      <xdr:colOff>50800</xdr:colOff>
      <xdr:row>73</xdr:row>
      <xdr:rowOff>160348</xdr:rowOff>
    </xdr:to>
    <xdr:sp macro="" textlink="">
      <xdr:nvSpPr>
        <xdr:cNvPr id="422" name="楕円 421"/>
        <xdr:cNvSpPr/>
      </xdr:nvSpPr>
      <xdr:spPr>
        <a:xfrm>
          <a:off x="10426700" y="1257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81625</xdr:rowOff>
    </xdr:from>
    <xdr:ext cx="534377" cy="259045"/>
    <xdr:sp macro="" textlink="">
      <xdr:nvSpPr>
        <xdr:cNvPr id="423" name="普通建設事業費 （ うち新規整備　）該当値テキスト"/>
        <xdr:cNvSpPr txBox="1"/>
      </xdr:nvSpPr>
      <xdr:spPr>
        <a:xfrm>
          <a:off x="10528300" y="1242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10010</xdr:rowOff>
    </xdr:from>
    <xdr:to>
      <xdr:col>50</xdr:col>
      <xdr:colOff>165100</xdr:colOff>
      <xdr:row>75</xdr:row>
      <xdr:rowOff>111610</xdr:rowOff>
    </xdr:to>
    <xdr:sp macro="" textlink="">
      <xdr:nvSpPr>
        <xdr:cNvPr id="424" name="楕円 423"/>
        <xdr:cNvSpPr/>
      </xdr:nvSpPr>
      <xdr:spPr>
        <a:xfrm>
          <a:off x="9588500" y="1286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128137</xdr:rowOff>
    </xdr:from>
    <xdr:ext cx="534377" cy="259045"/>
    <xdr:sp macro="" textlink="">
      <xdr:nvSpPr>
        <xdr:cNvPr id="425" name="テキスト ボックス 424"/>
        <xdr:cNvSpPr txBox="1"/>
      </xdr:nvSpPr>
      <xdr:spPr>
        <a:xfrm>
          <a:off x="9372111" y="1264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21006</xdr:rowOff>
    </xdr:from>
    <xdr:to>
      <xdr:col>46</xdr:col>
      <xdr:colOff>38100</xdr:colOff>
      <xdr:row>76</xdr:row>
      <xdr:rowOff>122606</xdr:rowOff>
    </xdr:to>
    <xdr:sp macro="" textlink="">
      <xdr:nvSpPr>
        <xdr:cNvPr id="426" name="楕円 425"/>
        <xdr:cNvSpPr/>
      </xdr:nvSpPr>
      <xdr:spPr>
        <a:xfrm>
          <a:off x="8699500" y="1305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139133</xdr:rowOff>
    </xdr:from>
    <xdr:ext cx="534377" cy="259045"/>
    <xdr:sp macro="" textlink="">
      <xdr:nvSpPr>
        <xdr:cNvPr id="427" name="テキスト ボックス 426"/>
        <xdr:cNvSpPr txBox="1"/>
      </xdr:nvSpPr>
      <xdr:spPr>
        <a:xfrm>
          <a:off x="8483111" y="1282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16594</xdr:rowOff>
    </xdr:from>
    <xdr:to>
      <xdr:col>41</xdr:col>
      <xdr:colOff>101600</xdr:colOff>
      <xdr:row>76</xdr:row>
      <xdr:rowOff>118194</xdr:rowOff>
    </xdr:to>
    <xdr:sp macro="" textlink="">
      <xdr:nvSpPr>
        <xdr:cNvPr id="428" name="楕円 427"/>
        <xdr:cNvSpPr/>
      </xdr:nvSpPr>
      <xdr:spPr>
        <a:xfrm>
          <a:off x="7810500" y="1304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134721</xdr:rowOff>
    </xdr:from>
    <xdr:ext cx="534377" cy="259045"/>
    <xdr:sp macro="" textlink="">
      <xdr:nvSpPr>
        <xdr:cNvPr id="429" name="テキスト ボックス 428"/>
        <xdr:cNvSpPr txBox="1"/>
      </xdr:nvSpPr>
      <xdr:spPr>
        <a:xfrm>
          <a:off x="7594111" y="1282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64303</xdr:rowOff>
    </xdr:from>
    <xdr:to>
      <xdr:col>36</xdr:col>
      <xdr:colOff>165100</xdr:colOff>
      <xdr:row>77</xdr:row>
      <xdr:rowOff>165903</xdr:rowOff>
    </xdr:to>
    <xdr:sp macro="" textlink="">
      <xdr:nvSpPr>
        <xdr:cNvPr id="430" name="楕円 429"/>
        <xdr:cNvSpPr/>
      </xdr:nvSpPr>
      <xdr:spPr>
        <a:xfrm>
          <a:off x="6921500" y="1326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157030</xdr:rowOff>
    </xdr:from>
    <xdr:ext cx="469744" cy="259045"/>
    <xdr:sp macro="" textlink="">
      <xdr:nvSpPr>
        <xdr:cNvPr id="431" name="テキスト ボックス 430"/>
        <xdr:cNvSpPr txBox="1"/>
      </xdr:nvSpPr>
      <xdr:spPr>
        <a:xfrm>
          <a:off x="6737428" y="1335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2" name="テキスト ボックス 45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4" name="テキスト ボックス 453"/>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58" name="直線コネクタ 457"/>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59" name="普通建設事業費 （ うち更新整備　）最小値テキスト"/>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0" name="直線コネクタ 459"/>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1" name="普通建設事業費 （ うち更新整備　）最大値テキスト"/>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2" name="直線コネクタ 461"/>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165826</xdr:rowOff>
    </xdr:from>
    <xdr:to>
      <xdr:col>55</xdr:col>
      <xdr:colOff>0</xdr:colOff>
      <xdr:row>95</xdr:row>
      <xdr:rowOff>86371</xdr:rowOff>
    </xdr:to>
    <xdr:cxnSp macro="">
      <xdr:nvCxnSpPr>
        <xdr:cNvPr id="463" name="直線コネクタ 462"/>
        <xdr:cNvCxnSpPr/>
      </xdr:nvCxnSpPr>
      <xdr:spPr>
        <a:xfrm flipV="1">
          <a:off x="9639300" y="16110676"/>
          <a:ext cx="838200" cy="26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216</xdr:rowOff>
    </xdr:from>
    <xdr:ext cx="534377" cy="259045"/>
    <xdr:sp macro="" textlink="">
      <xdr:nvSpPr>
        <xdr:cNvPr id="464" name="普通建設事業費 （ うち更新整備　）平均値テキスト"/>
        <xdr:cNvSpPr txBox="1"/>
      </xdr:nvSpPr>
      <xdr:spPr>
        <a:xfrm>
          <a:off x="10528300" y="16459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5" name="フローチャート: 判断 464"/>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86371</xdr:rowOff>
    </xdr:from>
    <xdr:to>
      <xdr:col>50</xdr:col>
      <xdr:colOff>114300</xdr:colOff>
      <xdr:row>96</xdr:row>
      <xdr:rowOff>28339</xdr:rowOff>
    </xdr:to>
    <xdr:cxnSp macro="">
      <xdr:nvCxnSpPr>
        <xdr:cNvPr id="466" name="直線コネクタ 465"/>
        <xdr:cNvCxnSpPr/>
      </xdr:nvCxnSpPr>
      <xdr:spPr>
        <a:xfrm flipV="1">
          <a:off x="8750300" y="16374121"/>
          <a:ext cx="889000" cy="11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7" name="フローチャート: 判断 466"/>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23992</xdr:rowOff>
    </xdr:from>
    <xdr:ext cx="534377" cy="259045"/>
    <xdr:sp macro="" textlink="">
      <xdr:nvSpPr>
        <xdr:cNvPr id="468" name="テキスト ボックス 467"/>
        <xdr:cNvSpPr txBox="1"/>
      </xdr:nvSpPr>
      <xdr:spPr>
        <a:xfrm>
          <a:off x="9372111" y="1665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28339</xdr:rowOff>
    </xdr:from>
    <xdr:to>
      <xdr:col>45</xdr:col>
      <xdr:colOff>177800</xdr:colOff>
      <xdr:row>96</xdr:row>
      <xdr:rowOff>37385</xdr:rowOff>
    </xdr:to>
    <xdr:cxnSp macro="">
      <xdr:nvCxnSpPr>
        <xdr:cNvPr id="469" name="直線コネクタ 468"/>
        <xdr:cNvCxnSpPr/>
      </xdr:nvCxnSpPr>
      <xdr:spPr>
        <a:xfrm flipV="1">
          <a:off x="7861300" y="16487539"/>
          <a:ext cx="8890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0" name="フローチャート: 判断 469"/>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141916</xdr:rowOff>
    </xdr:from>
    <xdr:ext cx="534377" cy="259045"/>
    <xdr:sp macro="" textlink="">
      <xdr:nvSpPr>
        <xdr:cNvPr id="471" name="テキスト ボックス 470"/>
        <xdr:cNvSpPr txBox="1"/>
      </xdr:nvSpPr>
      <xdr:spPr>
        <a:xfrm>
          <a:off x="8483111" y="16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39670</xdr:rowOff>
    </xdr:from>
    <xdr:to>
      <xdr:col>41</xdr:col>
      <xdr:colOff>50800</xdr:colOff>
      <xdr:row>96</xdr:row>
      <xdr:rowOff>37385</xdr:rowOff>
    </xdr:to>
    <xdr:cxnSp macro="">
      <xdr:nvCxnSpPr>
        <xdr:cNvPr id="472" name="直線コネクタ 471"/>
        <xdr:cNvCxnSpPr/>
      </xdr:nvCxnSpPr>
      <xdr:spPr>
        <a:xfrm>
          <a:off x="6972300" y="15813070"/>
          <a:ext cx="889000" cy="6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3" name="フローチャート: 判断 472"/>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44434</xdr:rowOff>
    </xdr:from>
    <xdr:ext cx="534377" cy="259045"/>
    <xdr:sp macro="" textlink="">
      <xdr:nvSpPr>
        <xdr:cNvPr id="474" name="テキスト ボックス 473"/>
        <xdr:cNvSpPr txBox="1"/>
      </xdr:nvSpPr>
      <xdr:spPr>
        <a:xfrm>
          <a:off x="7594111" y="1667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5" name="フローチャート: 判断 474"/>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5866</xdr:rowOff>
    </xdr:from>
    <xdr:ext cx="534377" cy="259045"/>
    <xdr:sp macro="" textlink="">
      <xdr:nvSpPr>
        <xdr:cNvPr id="476" name="テキスト ボックス 475"/>
        <xdr:cNvSpPr txBox="1"/>
      </xdr:nvSpPr>
      <xdr:spPr>
        <a:xfrm>
          <a:off x="6705111" y="1663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115026</xdr:rowOff>
    </xdr:from>
    <xdr:to>
      <xdr:col>55</xdr:col>
      <xdr:colOff>50800</xdr:colOff>
      <xdr:row>94</xdr:row>
      <xdr:rowOff>45176</xdr:rowOff>
    </xdr:to>
    <xdr:sp macro="" textlink="">
      <xdr:nvSpPr>
        <xdr:cNvPr id="482" name="楕円 481"/>
        <xdr:cNvSpPr/>
      </xdr:nvSpPr>
      <xdr:spPr>
        <a:xfrm>
          <a:off x="10426700" y="160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137903</xdr:rowOff>
    </xdr:from>
    <xdr:ext cx="534377" cy="259045"/>
    <xdr:sp macro="" textlink="">
      <xdr:nvSpPr>
        <xdr:cNvPr id="483" name="普通建設事業費 （ うち更新整備　）該当値テキスト"/>
        <xdr:cNvSpPr txBox="1"/>
      </xdr:nvSpPr>
      <xdr:spPr>
        <a:xfrm>
          <a:off x="10528300" y="1591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35571</xdr:rowOff>
    </xdr:from>
    <xdr:to>
      <xdr:col>50</xdr:col>
      <xdr:colOff>165100</xdr:colOff>
      <xdr:row>95</xdr:row>
      <xdr:rowOff>137171</xdr:rowOff>
    </xdr:to>
    <xdr:sp macro="" textlink="">
      <xdr:nvSpPr>
        <xdr:cNvPr id="484" name="楕円 483"/>
        <xdr:cNvSpPr/>
      </xdr:nvSpPr>
      <xdr:spPr>
        <a:xfrm>
          <a:off x="9588500" y="1632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153698</xdr:rowOff>
    </xdr:from>
    <xdr:ext cx="534377" cy="259045"/>
    <xdr:sp macro="" textlink="">
      <xdr:nvSpPr>
        <xdr:cNvPr id="485" name="テキスト ボックス 484"/>
        <xdr:cNvSpPr txBox="1"/>
      </xdr:nvSpPr>
      <xdr:spPr>
        <a:xfrm>
          <a:off x="9372111" y="1609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148989</xdr:rowOff>
    </xdr:from>
    <xdr:to>
      <xdr:col>46</xdr:col>
      <xdr:colOff>38100</xdr:colOff>
      <xdr:row>96</xdr:row>
      <xdr:rowOff>79139</xdr:rowOff>
    </xdr:to>
    <xdr:sp macro="" textlink="">
      <xdr:nvSpPr>
        <xdr:cNvPr id="486" name="楕円 485"/>
        <xdr:cNvSpPr/>
      </xdr:nvSpPr>
      <xdr:spPr>
        <a:xfrm>
          <a:off x="8699500" y="164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95666</xdr:rowOff>
    </xdr:from>
    <xdr:ext cx="534377" cy="259045"/>
    <xdr:sp macro="" textlink="">
      <xdr:nvSpPr>
        <xdr:cNvPr id="487" name="テキスト ボックス 486"/>
        <xdr:cNvSpPr txBox="1"/>
      </xdr:nvSpPr>
      <xdr:spPr>
        <a:xfrm>
          <a:off x="8483111" y="1621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158035</xdr:rowOff>
    </xdr:from>
    <xdr:to>
      <xdr:col>41</xdr:col>
      <xdr:colOff>101600</xdr:colOff>
      <xdr:row>96</xdr:row>
      <xdr:rowOff>88185</xdr:rowOff>
    </xdr:to>
    <xdr:sp macro="" textlink="">
      <xdr:nvSpPr>
        <xdr:cNvPr id="488" name="楕円 487"/>
        <xdr:cNvSpPr/>
      </xdr:nvSpPr>
      <xdr:spPr>
        <a:xfrm>
          <a:off x="7810500" y="164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104712</xdr:rowOff>
    </xdr:from>
    <xdr:ext cx="534377" cy="259045"/>
    <xdr:sp macro="" textlink="">
      <xdr:nvSpPr>
        <xdr:cNvPr id="489" name="テキスト ボックス 488"/>
        <xdr:cNvSpPr txBox="1"/>
      </xdr:nvSpPr>
      <xdr:spPr>
        <a:xfrm>
          <a:off x="7594111" y="1622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160320</xdr:rowOff>
    </xdr:from>
    <xdr:to>
      <xdr:col>36</xdr:col>
      <xdr:colOff>165100</xdr:colOff>
      <xdr:row>92</xdr:row>
      <xdr:rowOff>90470</xdr:rowOff>
    </xdr:to>
    <xdr:sp macro="" textlink="">
      <xdr:nvSpPr>
        <xdr:cNvPr id="490" name="楕円 489"/>
        <xdr:cNvSpPr/>
      </xdr:nvSpPr>
      <xdr:spPr>
        <a:xfrm>
          <a:off x="6921500" y="157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106997</xdr:rowOff>
    </xdr:from>
    <xdr:ext cx="534377" cy="259045"/>
    <xdr:sp macro="" textlink="">
      <xdr:nvSpPr>
        <xdr:cNvPr id="491" name="テキスト ボックス 490"/>
        <xdr:cNvSpPr txBox="1"/>
      </xdr:nvSpPr>
      <xdr:spPr>
        <a:xfrm>
          <a:off x="6705111" y="1553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3" name="直線コネクタ 512"/>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6" name="災害復旧事業費最大値テキスト"/>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7" name="直線コネクタ 516"/>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75692</xdr:rowOff>
    </xdr:from>
    <xdr:to>
      <xdr:col>85</xdr:col>
      <xdr:colOff>127000</xdr:colOff>
      <xdr:row>38</xdr:row>
      <xdr:rowOff>83465</xdr:rowOff>
    </xdr:to>
    <xdr:cxnSp macro="">
      <xdr:nvCxnSpPr>
        <xdr:cNvPr id="518" name="直線コネクタ 517"/>
        <xdr:cNvCxnSpPr/>
      </xdr:nvCxnSpPr>
      <xdr:spPr>
        <a:xfrm>
          <a:off x="15481300" y="6590792"/>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10736</xdr:rowOff>
    </xdr:from>
    <xdr:ext cx="378565" cy="259045"/>
    <xdr:sp macro="" textlink="">
      <xdr:nvSpPr>
        <xdr:cNvPr id="519" name="災害復旧事業費平均値テキスト"/>
        <xdr:cNvSpPr txBox="1"/>
      </xdr:nvSpPr>
      <xdr:spPr>
        <a:xfrm>
          <a:off x="16370300" y="6354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0" name="フローチャート: 判断 519"/>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39801</xdr:rowOff>
    </xdr:from>
    <xdr:to>
      <xdr:col>81</xdr:col>
      <xdr:colOff>50800</xdr:colOff>
      <xdr:row>38</xdr:row>
      <xdr:rowOff>75692</xdr:rowOff>
    </xdr:to>
    <xdr:cxnSp macro="">
      <xdr:nvCxnSpPr>
        <xdr:cNvPr id="521" name="直線コネクタ 520"/>
        <xdr:cNvCxnSpPr/>
      </xdr:nvCxnSpPr>
      <xdr:spPr>
        <a:xfrm>
          <a:off x="14592300" y="6554901"/>
          <a:ext cx="8890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2" name="フローチャート: 判断 521"/>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129074</xdr:rowOff>
    </xdr:from>
    <xdr:ext cx="378565" cy="259045"/>
    <xdr:sp macro="" textlink="">
      <xdr:nvSpPr>
        <xdr:cNvPr id="523" name="テキスト ボックス 522"/>
        <xdr:cNvSpPr txBox="1"/>
      </xdr:nvSpPr>
      <xdr:spPr>
        <a:xfrm>
          <a:off x="15292017" y="63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14199</xdr:rowOff>
    </xdr:from>
    <xdr:to>
      <xdr:col>76</xdr:col>
      <xdr:colOff>114300</xdr:colOff>
      <xdr:row>38</xdr:row>
      <xdr:rowOff>39801</xdr:rowOff>
    </xdr:to>
    <xdr:cxnSp macro="">
      <xdr:nvCxnSpPr>
        <xdr:cNvPr id="524" name="直線コネクタ 523"/>
        <xdr:cNvCxnSpPr/>
      </xdr:nvCxnSpPr>
      <xdr:spPr>
        <a:xfrm>
          <a:off x="13703300" y="6186399"/>
          <a:ext cx="889000" cy="36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5" name="フローチャート: 判断 524"/>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91330</xdr:rowOff>
    </xdr:from>
    <xdr:ext cx="378565" cy="259045"/>
    <xdr:sp macro="" textlink="">
      <xdr:nvSpPr>
        <xdr:cNvPr id="526" name="テキスト ボックス 525"/>
        <xdr:cNvSpPr txBox="1"/>
      </xdr:nvSpPr>
      <xdr:spPr>
        <a:xfrm>
          <a:off x="14403017" y="6606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14199</xdr:rowOff>
    </xdr:from>
    <xdr:to>
      <xdr:col>71</xdr:col>
      <xdr:colOff>177800</xdr:colOff>
      <xdr:row>38</xdr:row>
      <xdr:rowOff>12370</xdr:rowOff>
    </xdr:to>
    <xdr:cxnSp macro="">
      <xdr:nvCxnSpPr>
        <xdr:cNvPr id="527" name="直線コネクタ 526"/>
        <xdr:cNvCxnSpPr/>
      </xdr:nvCxnSpPr>
      <xdr:spPr>
        <a:xfrm flipV="1">
          <a:off x="12814300" y="6186399"/>
          <a:ext cx="889000" cy="34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28" name="フローチャート: 判断 527"/>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25950</xdr:rowOff>
    </xdr:from>
    <xdr:ext cx="378565" cy="259045"/>
    <xdr:sp macro="" textlink="">
      <xdr:nvSpPr>
        <xdr:cNvPr id="529" name="テキスト ボックス 528"/>
        <xdr:cNvSpPr txBox="1"/>
      </xdr:nvSpPr>
      <xdr:spPr>
        <a:xfrm>
          <a:off x="13514017" y="6541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0" name="フローチャート: 判断 529"/>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60723</xdr:rowOff>
    </xdr:from>
    <xdr:ext cx="378565" cy="259045"/>
    <xdr:sp macro="" textlink="">
      <xdr:nvSpPr>
        <xdr:cNvPr id="531" name="テキスト ボックス 530"/>
        <xdr:cNvSpPr txBox="1"/>
      </xdr:nvSpPr>
      <xdr:spPr>
        <a:xfrm>
          <a:off x="12625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32665</xdr:rowOff>
    </xdr:from>
    <xdr:to>
      <xdr:col>85</xdr:col>
      <xdr:colOff>177800</xdr:colOff>
      <xdr:row>38</xdr:row>
      <xdr:rowOff>134265</xdr:rowOff>
    </xdr:to>
    <xdr:sp macro="" textlink="">
      <xdr:nvSpPr>
        <xdr:cNvPr id="537" name="楕円 536"/>
        <xdr:cNvSpPr/>
      </xdr:nvSpPr>
      <xdr:spPr>
        <a:xfrm>
          <a:off x="16268700" y="65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137735</xdr:rowOff>
    </xdr:from>
    <xdr:ext cx="378565" cy="259045"/>
    <xdr:sp macro="" textlink="">
      <xdr:nvSpPr>
        <xdr:cNvPr id="538" name="災害復旧事業費該当値テキスト"/>
        <xdr:cNvSpPr txBox="1"/>
      </xdr:nvSpPr>
      <xdr:spPr>
        <a:xfrm>
          <a:off x="16370300" y="6481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24892</xdr:rowOff>
    </xdr:from>
    <xdr:to>
      <xdr:col>81</xdr:col>
      <xdr:colOff>101600</xdr:colOff>
      <xdr:row>38</xdr:row>
      <xdr:rowOff>126492</xdr:rowOff>
    </xdr:to>
    <xdr:sp macro="" textlink="">
      <xdr:nvSpPr>
        <xdr:cNvPr id="539" name="楕円 538"/>
        <xdr:cNvSpPr/>
      </xdr:nvSpPr>
      <xdr:spPr>
        <a:xfrm>
          <a:off x="15430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117619</xdr:rowOff>
    </xdr:from>
    <xdr:ext cx="378565" cy="259045"/>
    <xdr:sp macro="" textlink="">
      <xdr:nvSpPr>
        <xdr:cNvPr id="540" name="テキスト ボックス 539"/>
        <xdr:cNvSpPr txBox="1"/>
      </xdr:nvSpPr>
      <xdr:spPr>
        <a:xfrm>
          <a:off x="152920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160451</xdr:rowOff>
    </xdr:from>
    <xdr:to>
      <xdr:col>76</xdr:col>
      <xdr:colOff>165100</xdr:colOff>
      <xdr:row>38</xdr:row>
      <xdr:rowOff>90601</xdr:rowOff>
    </xdr:to>
    <xdr:sp macro="" textlink="">
      <xdr:nvSpPr>
        <xdr:cNvPr id="541" name="楕円 540"/>
        <xdr:cNvSpPr/>
      </xdr:nvSpPr>
      <xdr:spPr>
        <a:xfrm>
          <a:off x="14541500" y="65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107129</xdr:rowOff>
    </xdr:from>
    <xdr:ext cx="378565" cy="259045"/>
    <xdr:sp macro="" textlink="">
      <xdr:nvSpPr>
        <xdr:cNvPr id="542" name="テキスト ボックス 541"/>
        <xdr:cNvSpPr txBox="1"/>
      </xdr:nvSpPr>
      <xdr:spPr>
        <a:xfrm>
          <a:off x="14403017" y="6279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134849</xdr:rowOff>
    </xdr:from>
    <xdr:to>
      <xdr:col>72</xdr:col>
      <xdr:colOff>38100</xdr:colOff>
      <xdr:row>36</xdr:row>
      <xdr:rowOff>64999</xdr:rowOff>
    </xdr:to>
    <xdr:sp macro="" textlink="">
      <xdr:nvSpPr>
        <xdr:cNvPr id="543" name="楕円 542"/>
        <xdr:cNvSpPr/>
      </xdr:nvSpPr>
      <xdr:spPr>
        <a:xfrm>
          <a:off x="13652500" y="613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81526</xdr:rowOff>
    </xdr:from>
    <xdr:ext cx="469744" cy="259045"/>
    <xdr:sp macro="" textlink="">
      <xdr:nvSpPr>
        <xdr:cNvPr id="544" name="テキスト ボックス 543"/>
        <xdr:cNvSpPr txBox="1"/>
      </xdr:nvSpPr>
      <xdr:spPr>
        <a:xfrm>
          <a:off x="13468428" y="591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133020</xdr:rowOff>
    </xdr:from>
    <xdr:to>
      <xdr:col>67</xdr:col>
      <xdr:colOff>101600</xdr:colOff>
      <xdr:row>38</xdr:row>
      <xdr:rowOff>63170</xdr:rowOff>
    </xdr:to>
    <xdr:sp macro="" textlink="">
      <xdr:nvSpPr>
        <xdr:cNvPr id="545" name="楕円 544"/>
        <xdr:cNvSpPr/>
      </xdr:nvSpPr>
      <xdr:spPr>
        <a:xfrm>
          <a:off x="12763500" y="64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54297</xdr:rowOff>
    </xdr:from>
    <xdr:ext cx="378565" cy="259045"/>
    <xdr:sp macro="" textlink="">
      <xdr:nvSpPr>
        <xdr:cNvPr id="546" name="テキスト ボックス 545"/>
        <xdr:cNvSpPr txBox="1"/>
      </xdr:nvSpPr>
      <xdr:spPr>
        <a:xfrm>
          <a:off x="12625017" y="6569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8" name="テキスト ボックス 607"/>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18" name="直線コネクタ 617"/>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19" name="公債費最小値テキスト"/>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0" name="直線コネクタ 619"/>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1" name="公債費最大値テキスト"/>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2" name="直線コネクタ 621"/>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124132</xdr:rowOff>
    </xdr:from>
    <xdr:to>
      <xdr:col>85</xdr:col>
      <xdr:colOff>127000</xdr:colOff>
      <xdr:row>74</xdr:row>
      <xdr:rowOff>20942</xdr:rowOff>
    </xdr:to>
    <xdr:cxnSp macro="">
      <xdr:nvCxnSpPr>
        <xdr:cNvPr id="623" name="直線コネクタ 622"/>
        <xdr:cNvCxnSpPr/>
      </xdr:nvCxnSpPr>
      <xdr:spPr>
        <a:xfrm flipV="1">
          <a:off x="15481300" y="12639982"/>
          <a:ext cx="838200" cy="6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5010</xdr:rowOff>
    </xdr:from>
    <xdr:ext cx="534377" cy="259045"/>
    <xdr:sp macro="" textlink="">
      <xdr:nvSpPr>
        <xdr:cNvPr id="624" name="公債費平均値テキスト"/>
        <xdr:cNvSpPr txBox="1"/>
      </xdr:nvSpPr>
      <xdr:spPr>
        <a:xfrm>
          <a:off x="16370300" y="13206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5" name="フローチャート: 判断 624"/>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20942</xdr:rowOff>
    </xdr:from>
    <xdr:to>
      <xdr:col>81</xdr:col>
      <xdr:colOff>50800</xdr:colOff>
      <xdr:row>74</xdr:row>
      <xdr:rowOff>78755</xdr:rowOff>
    </xdr:to>
    <xdr:cxnSp macro="">
      <xdr:nvCxnSpPr>
        <xdr:cNvPr id="626" name="直線コネクタ 625"/>
        <xdr:cNvCxnSpPr/>
      </xdr:nvCxnSpPr>
      <xdr:spPr>
        <a:xfrm flipV="1">
          <a:off x="14592300" y="12708242"/>
          <a:ext cx="889000" cy="5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7" name="フローチャート: 判断 626"/>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103788</xdr:rowOff>
    </xdr:from>
    <xdr:ext cx="534377" cy="259045"/>
    <xdr:sp macro="" textlink="">
      <xdr:nvSpPr>
        <xdr:cNvPr id="628" name="テキスト ボックス 627"/>
        <xdr:cNvSpPr txBox="1"/>
      </xdr:nvSpPr>
      <xdr:spPr>
        <a:xfrm>
          <a:off x="15214111" y="133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78755</xdr:rowOff>
    </xdr:from>
    <xdr:to>
      <xdr:col>76</xdr:col>
      <xdr:colOff>114300</xdr:colOff>
      <xdr:row>74</xdr:row>
      <xdr:rowOff>106164</xdr:rowOff>
    </xdr:to>
    <xdr:cxnSp macro="">
      <xdr:nvCxnSpPr>
        <xdr:cNvPr id="629" name="直線コネクタ 628"/>
        <xdr:cNvCxnSpPr/>
      </xdr:nvCxnSpPr>
      <xdr:spPr>
        <a:xfrm flipV="1">
          <a:off x="13703300" y="12766055"/>
          <a:ext cx="889000" cy="2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0" name="フローチャート: 判断 629"/>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123517</xdr:rowOff>
    </xdr:from>
    <xdr:ext cx="534377" cy="259045"/>
    <xdr:sp macro="" textlink="">
      <xdr:nvSpPr>
        <xdr:cNvPr id="631" name="テキスト ボックス 630"/>
        <xdr:cNvSpPr txBox="1"/>
      </xdr:nvSpPr>
      <xdr:spPr>
        <a:xfrm>
          <a:off x="14325111" y="133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106164</xdr:rowOff>
    </xdr:from>
    <xdr:to>
      <xdr:col>71</xdr:col>
      <xdr:colOff>177800</xdr:colOff>
      <xdr:row>74</xdr:row>
      <xdr:rowOff>129550</xdr:rowOff>
    </xdr:to>
    <xdr:cxnSp macro="">
      <xdr:nvCxnSpPr>
        <xdr:cNvPr id="632" name="直線コネクタ 631"/>
        <xdr:cNvCxnSpPr/>
      </xdr:nvCxnSpPr>
      <xdr:spPr>
        <a:xfrm flipV="1">
          <a:off x="12814300" y="12793464"/>
          <a:ext cx="889000" cy="2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3" name="フローチャート: 判断 632"/>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140319</xdr:rowOff>
    </xdr:from>
    <xdr:ext cx="534377" cy="259045"/>
    <xdr:sp macro="" textlink="">
      <xdr:nvSpPr>
        <xdr:cNvPr id="634" name="テキスト ボックス 633"/>
        <xdr:cNvSpPr txBox="1"/>
      </xdr:nvSpPr>
      <xdr:spPr>
        <a:xfrm>
          <a:off x="13436111" y="133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5" name="フローチャート: 判断 634"/>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161076</xdr:rowOff>
    </xdr:from>
    <xdr:ext cx="534377" cy="259045"/>
    <xdr:sp macro="" textlink="">
      <xdr:nvSpPr>
        <xdr:cNvPr id="636" name="テキスト ボックス 635"/>
        <xdr:cNvSpPr txBox="1"/>
      </xdr:nvSpPr>
      <xdr:spPr>
        <a:xfrm>
          <a:off x="12547111" y="133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73332</xdr:rowOff>
    </xdr:from>
    <xdr:to>
      <xdr:col>85</xdr:col>
      <xdr:colOff>177800</xdr:colOff>
      <xdr:row>74</xdr:row>
      <xdr:rowOff>3482</xdr:rowOff>
    </xdr:to>
    <xdr:sp macro="" textlink="">
      <xdr:nvSpPr>
        <xdr:cNvPr id="642" name="楕円 641"/>
        <xdr:cNvSpPr/>
      </xdr:nvSpPr>
      <xdr:spPr>
        <a:xfrm>
          <a:off x="16268700" y="1258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96209</xdr:rowOff>
    </xdr:from>
    <xdr:ext cx="534377" cy="259045"/>
    <xdr:sp macro="" textlink="">
      <xdr:nvSpPr>
        <xdr:cNvPr id="643" name="公債費該当値テキスト"/>
        <xdr:cNvSpPr txBox="1"/>
      </xdr:nvSpPr>
      <xdr:spPr>
        <a:xfrm>
          <a:off x="16370300" y="1244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141592</xdr:rowOff>
    </xdr:from>
    <xdr:to>
      <xdr:col>81</xdr:col>
      <xdr:colOff>101600</xdr:colOff>
      <xdr:row>74</xdr:row>
      <xdr:rowOff>71742</xdr:rowOff>
    </xdr:to>
    <xdr:sp macro="" textlink="">
      <xdr:nvSpPr>
        <xdr:cNvPr id="644" name="楕円 643"/>
        <xdr:cNvSpPr/>
      </xdr:nvSpPr>
      <xdr:spPr>
        <a:xfrm>
          <a:off x="15430500" y="126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88269</xdr:rowOff>
    </xdr:from>
    <xdr:ext cx="534377" cy="259045"/>
    <xdr:sp macro="" textlink="">
      <xdr:nvSpPr>
        <xdr:cNvPr id="645" name="テキスト ボックス 644"/>
        <xdr:cNvSpPr txBox="1"/>
      </xdr:nvSpPr>
      <xdr:spPr>
        <a:xfrm>
          <a:off x="15214111" y="1243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27955</xdr:rowOff>
    </xdr:from>
    <xdr:to>
      <xdr:col>76</xdr:col>
      <xdr:colOff>165100</xdr:colOff>
      <xdr:row>74</xdr:row>
      <xdr:rowOff>129555</xdr:rowOff>
    </xdr:to>
    <xdr:sp macro="" textlink="">
      <xdr:nvSpPr>
        <xdr:cNvPr id="646" name="楕円 645"/>
        <xdr:cNvSpPr/>
      </xdr:nvSpPr>
      <xdr:spPr>
        <a:xfrm>
          <a:off x="14541500" y="127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146082</xdr:rowOff>
    </xdr:from>
    <xdr:ext cx="534377" cy="259045"/>
    <xdr:sp macro="" textlink="">
      <xdr:nvSpPr>
        <xdr:cNvPr id="647" name="テキスト ボックス 646"/>
        <xdr:cNvSpPr txBox="1"/>
      </xdr:nvSpPr>
      <xdr:spPr>
        <a:xfrm>
          <a:off x="14325111" y="1249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55364</xdr:rowOff>
    </xdr:from>
    <xdr:to>
      <xdr:col>72</xdr:col>
      <xdr:colOff>38100</xdr:colOff>
      <xdr:row>74</xdr:row>
      <xdr:rowOff>156964</xdr:rowOff>
    </xdr:to>
    <xdr:sp macro="" textlink="">
      <xdr:nvSpPr>
        <xdr:cNvPr id="648" name="楕円 647"/>
        <xdr:cNvSpPr/>
      </xdr:nvSpPr>
      <xdr:spPr>
        <a:xfrm>
          <a:off x="13652500" y="1274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2041</xdr:rowOff>
    </xdr:from>
    <xdr:ext cx="534377" cy="259045"/>
    <xdr:sp macro="" textlink="">
      <xdr:nvSpPr>
        <xdr:cNvPr id="649" name="テキスト ボックス 648"/>
        <xdr:cNvSpPr txBox="1"/>
      </xdr:nvSpPr>
      <xdr:spPr>
        <a:xfrm>
          <a:off x="13436111" y="125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78750</xdr:rowOff>
    </xdr:from>
    <xdr:to>
      <xdr:col>67</xdr:col>
      <xdr:colOff>101600</xdr:colOff>
      <xdr:row>75</xdr:row>
      <xdr:rowOff>8900</xdr:rowOff>
    </xdr:to>
    <xdr:sp macro="" textlink="">
      <xdr:nvSpPr>
        <xdr:cNvPr id="650" name="楕円 649"/>
        <xdr:cNvSpPr/>
      </xdr:nvSpPr>
      <xdr:spPr>
        <a:xfrm>
          <a:off x="12763500" y="1276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25427</xdr:rowOff>
    </xdr:from>
    <xdr:ext cx="534377" cy="259045"/>
    <xdr:sp macro="" textlink="">
      <xdr:nvSpPr>
        <xdr:cNvPr id="651" name="テキスト ボックス 650"/>
        <xdr:cNvSpPr txBox="1"/>
      </xdr:nvSpPr>
      <xdr:spPr>
        <a:xfrm>
          <a:off x="12547111" y="1254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7" name="テキスト ボックス 66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9" name="テキスト ボックス 66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3" name="直線コネクタ 672"/>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4" name="積立金最小値テキスト"/>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5" name="直線コネクタ 674"/>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6" name="積立金最大値テキスト"/>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7" name="直線コネクタ 676"/>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141208</xdr:rowOff>
    </xdr:from>
    <xdr:to>
      <xdr:col>85</xdr:col>
      <xdr:colOff>127000</xdr:colOff>
      <xdr:row>97</xdr:row>
      <xdr:rowOff>50684</xdr:rowOff>
    </xdr:to>
    <xdr:cxnSp macro="">
      <xdr:nvCxnSpPr>
        <xdr:cNvPr id="678" name="直線コネクタ 677"/>
        <xdr:cNvCxnSpPr/>
      </xdr:nvCxnSpPr>
      <xdr:spPr>
        <a:xfrm>
          <a:off x="15481300" y="16600408"/>
          <a:ext cx="838200" cy="8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128922</xdr:rowOff>
    </xdr:from>
    <xdr:ext cx="534377" cy="259045"/>
    <xdr:sp macro="" textlink="">
      <xdr:nvSpPr>
        <xdr:cNvPr id="679" name="積立金平均値テキスト"/>
        <xdr:cNvSpPr txBox="1"/>
      </xdr:nvSpPr>
      <xdr:spPr>
        <a:xfrm>
          <a:off x="16370300" y="16245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0" name="フローチャート: 判断 679"/>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12415</xdr:rowOff>
    </xdr:from>
    <xdr:to>
      <xdr:col>81</xdr:col>
      <xdr:colOff>50800</xdr:colOff>
      <xdr:row>96</xdr:row>
      <xdr:rowOff>141208</xdr:rowOff>
    </xdr:to>
    <xdr:cxnSp macro="">
      <xdr:nvCxnSpPr>
        <xdr:cNvPr id="681" name="直線コネクタ 680"/>
        <xdr:cNvCxnSpPr/>
      </xdr:nvCxnSpPr>
      <xdr:spPr>
        <a:xfrm>
          <a:off x="14592300" y="16300165"/>
          <a:ext cx="889000" cy="30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2" name="フローチャート: 判断 681"/>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1471</xdr:rowOff>
    </xdr:from>
    <xdr:ext cx="534377" cy="259045"/>
    <xdr:sp macro="" textlink="">
      <xdr:nvSpPr>
        <xdr:cNvPr id="683" name="テキスト ボックス 682"/>
        <xdr:cNvSpPr txBox="1"/>
      </xdr:nvSpPr>
      <xdr:spPr>
        <a:xfrm>
          <a:off x="15214111" y="161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12415</xdr:rowOff>
    </xdr:from>
    <xdr:to>
      <xdr:col>76</xdr:col>
      <xdr:colOff>114300</xdr:colOff>
      <xdr:row>98</xdr:row>
      <xdr:rowOff>51460</xdr:rowOff>
    </xdr:to>
    <xdr:cxnSp macro="">
      <xdr:nvCxnSpPr>
        <xdr:cNvPr id="684" name="直線コネクタ 683"/>
        <xdr:cNvCxnSpPr/>
      </xdr:nvCxnSpPr>
      <xdr:spPr>
        <a:xfrm flipV="1">
          <a:off x="13703300" y="16300165"/>
          <a:ext cx="889000" cy="55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5" name="フローチャート: 判断 684"/>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101616</xdr:rowOff>
    </xdr:from>
    <xdr:ext cx="534377" cy="259045"/>
    <xdr:sp macro="" textlink="">
      <xdr:nvSpPr>
        <xdr:cNvPr id="686" name="テキスト ボックス 685"/>
        <xdr:cNvSpPr txBox="1"/>
      </xdr:nvSpPr>
      <xdr:spPr>
        <a:xfrm>
          <a:off x="14325111" y="1638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169921</xdr:rowOff>
    </xdr:from>
    <xdr:to>
      <xdr:col>71</xdr:col>
      <xdr:colOff>177800</xdr:colOff>
      <xdr:row>98</xdr:row>
      <xdr:rowOff>51460</xdr:rowOff>
    </xdr:to>
    <xdr:cxnSp macro="">
      <xdr:nvCxnSpPr>
        <xdr:cNvPr id="687" name="直線コネクタ 686"/>
        <xdr:cNvCxnSpPr/>
      </xdr:nvCxnSpPr>
      <xdr:spPr>
        <a:xfrm>
          <a:off x="12814300" y="16800571"/>
          <a:ext cx="889000" cy="5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88" name="フローチャート: 判断 687"/>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64701</xdr:rowOff>
    </xdr:from>
    <xdr:ext cx="469744" cy="259045"/>
    <xdr:sp macro="" textlink="">
      <xdr:nvSpPr>
        <xdr:cNvPr id="689" name="テキスト ボックス 688"/>
        <xdr:cNvSpPr txBox="1"/>
      </xdr:nvSpPr>
      <xdr:spPr>
        <a:xfrm>
          <a:off x="13468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0" name="フローチャート: 判断 689"/>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53270</xdr:rowOff>
    </xdr:from>
    <xdr:ext cx="469744" cy="259045"/>
    <xdr:sp macro="" textlink="">
      <xdr:nvSpPr>
        <xdr:cNvPr id="691" name="テキスト ボックス 690"/>
        <xdr:cNvSpPr txBox="1"/>
      </xdr:nvSpPr>
      <xdr:spPr>
        <a:xfrm>
          <a:off x="12579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171334</xdr:rowOff>
    </xdr:from>
    <xdr:to>
      <xdr:col>85</xdr:col>
      <xdr:colOff>177800</xdr:colOff>
      <xdr:row>97</xdr:row>
      <xdr:rowOff>101484</xdr:rowOff>
    </xdr:to>
    <xdr:sp macro="" textlink="">
      <xdr:nvSpPr>
        <xdr:cNvPr id="697" name="楕円 696"/>
        <xdr:cNvSpPr/>
      </xdr:nvSpPr>
      <xdr:spPr>
        <a:xfrm>
          <a:off x="16268700" y="1663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149761</xdr:rowOff>
    </xdr:from>
    <xdr:ext cx="469744" cy="259045"/>
    <xdr:sp macro="" textlink="">
      <xdr:nvSpPr>
        <xdr:cNvPr id="698" name="積立金該当値テキスト"/>
        <xdr:cNvSpPr txBox="1"/>
      </xdr:nvSpPr>
      <xdr:spPr>
        <a:xfrm>
          <a:off x="16370300" y="166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90408</xdr:rowOff>
    </xdr:from>
    <xdr:to>
      <xdr:col>81</xdr:col>
      <xdr:colOff>101600</xdr:colOff>
      <xdr:row>97</xdr:row>
      <xdr:rowOff>20558</xdr:rowOff>
    </xdr:to>
    <xdr:sp macro="" textlink="">
      <xdr:nvSpPr>
        <xdr:cNvPr id="699" name="楕円 698"/>
        <xdr:cNvSpPr/>
      </xdr:nvSpPr>
      <xdr:spPr>
        <a:xfrm>
          <a:off x="15430500" y="1654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11685</xdr:rowOff>
    </xdr:from>
    <xdr:ext cx="469744" cy="259045"/>
    <xdr:sp macro="" textlink="">
      <xdr:nvSpPr>
        <xdr:cNvPr id="700" name="テキスト ボックス 699"/>
        <xdr:cNvSpPr txBox="1"/>
      </xdr:nvSpPr>
      <xdr:spPr>
        <a:xfrm>
          <a:off x="15246428" y="1664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133065</xdr:rowOff>
    </xdr:from>
    <xdr:to>
      <xdr:col>76</xdr:col>
      <xdr:colOff>165100</xdr:colOff>
      <xdr:row>95</xdr:row>
      <xdr:rowOff>63215</xdr:rowOff>
    </xdr:to>
    <xdr:sp macro="" textlink="">
      <xdr:nvSpPr>
        <xdr:cNvPr id="701" name="楕円 700"/>
        <xdr:cNvSpPr/>
      </xdr:nvSpPr>
      <xdr:spPr>
        <a:xfrm>
          <a:off x="14541500" y="1624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79742</xdr:rowOff>
    </xdr:from>
    <xdr:ext cx="534377" cy="259045"/>
    <xdr:sp macro="" textlink="">
      <xdr:nvSpPr>
        <xdr:cNvPr id="702" name="テキスト ボックス 701"/>
        <xdr:cNvSpPr txBox="1"/>
      </xdr:nvSpPr>
      <xdr:spPr>
        <a:xfrm>
          <a:off x="14325111" y="1602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660</xdr:rowOff>
    </xdr:from>
    <xdr:to>
      <xdr:col>72</xdr:col>
      <xdr:colOff>38100</xdr:colOff>
      <xdr:row>98</xdr:row>
      <xdr:rowOff>102260</xdr:rowOff>
    </xdr:to>
    <xdr:sp macro="" textlink="">
      <xdr:nvSpPr>
        <xdr:cNvPr id="703" name="楕円 702"/>
        <xdr:cNvSpPr/>
      </xdr:nvSpPr>
      <xdr:spPr>
        <a:xfrm>
          <a:off x="13652500" y="1680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93387</xdr:rowOff>
    </xdr:from>
    <xdr:ext cx="469744" cy="259045"/>
    <xdr:sp macro="" textlink="">
      <xdr:nvSpPr>
        <xdr:cNvPr id="704" name="テキスト ボックス 703"/>
        <xdr:cNvSpPr txBox="1"/>
      </xdr:nvSpPr>
      <xdr:spPr>
        <a:xfrm>
          <a:off x="13468428" y="1689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119121</xdr:rowOff>
    </xdr:from>
    <xdr:to>
      <xdr:col>67</xdr:col>
      <xdr:colOff>101600</xdr:colOff>
      <xdr:row>98</xdr:row>
      <xdr:rowOff>49271</xdr:rowOff>
    </xdr:to>
    <xdr:sp macro="" textlink="">
      <xdr:nvSpPr>
        <xdr:cNvPr id="705" name="楕円 704"/>
        <xdr:cNvSpPr/>
      </xdr:nvSpPr>
      <xdr:spPr>
        <a:xfrm>
          <a:off x="12763500" y="1674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40398</xdr:rowOff>
    </xdr:from>
    <xdr:ext cx="469744" cy="259045"/>
    <xdr:sp macro="" textlink="">
      <xdr:nvSpPr>
        <xdr:cNvPr id="706" name="テキスト ボックス 705"/>
        <xdr:cNvSpPr txBox="1"/>
      </xdr:nvSpPr>
      <xdr:spPr>
        <a:xfrm>
          <a:off x="12579428" y="1684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111125</xdr:rowOff>
    </xdr:from>
    <xdr:to>
      <xdr:col>116</xdr:col>
      <xdr:colOff>62864</xdr:colOff>
      <xdr:row>39</xdr:row>
      <xdr:rowOff>44450</xdr:rowOff>
    </xdr:to>
    <xdr:cxnSp macro="">
      <xdr:nvCxnSpPr>
        <xdr:cNvPr id="730" name="直線コネクタ 729"/>
        <xdr:cNvCxnSpPr/>
      </xdr:nvCxnSpPr>
      <xdr:spPr>
        <a:xfrm flipV="1">
          <a:off x="22159595" y="5768975"/>
          <a:ext cx="1269" cy="96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57802</xdr:rowOff>
    </xdr:from>
    <xdr:ext cx="469744" cy="259045"/>
    <xdr:sp macro="" textlink="">
      <xdr:nvSpPr>
        <xdr:cNvPr id="733" name="投資及び出資金最大値テキスト"/>
        <xdr:cNvSpPr txBox="1"/>
      </xdr:nvSpPr>
      <xdr:spPr>
        <a:xfrm>
          <a:off x="22212300" y="55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111125</xdr:rowOff>
    </xdr:from>
    <xdr:to>
      <xdr:col>116</xdr:col>
      <xdr:colOff>152400</xdr:colOff>
      <xdr:row>33</xdr:row>
      <xdr:rowOff>111125</xdr:rowOff>
    </xdr:to>
    <xdr:cxnSp macro="">
      <xdr:nvCxnSpPr>
        <xdr:cNvPr id="734" name="直線コネクタ 733"/>
        <xdr:cNvCxnSpPr/>
      </xdr:nvCxnSpPr>
      <xdr:spPr>
        <a:xfrm>
          <a:off x="22072600" y="576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29</xdr:row>
      <xdr:rowOff>143891</xdr:rowOff>
    </xdr:from>
    <xdr:to>
      <xdr:col>116</xdr:col>
      <xdr:colOff>63500</xdr:colOff>
      <xdr:row>34</xdr:row>
      <xdr:rowOff>111125</xdr:rowOff>
    </xdr:to>
    <xdr:cxnSp macro="">
      <xdr:nvCxnSpPr>
        <xdr:cNvPr id="735" name="直線コネクタ 734"/>
        <xdr:cNvCxnSpPr/>
      </xdr:nvCxnSpPr>
      <xdr:spPr>
        <a:xfrm>
          <a:off x="21323300" y="5115941"/>
          <a:ext cx="838200" cy="82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114190</xdr:rowOff>
    </xdr:from>
    <xdr:ext cx="469744" cy="259045"/>
    <xdr:sp macro="" textlink="">
      <xdr:nvSpPr>
        <xdr:cNvPr id="736" name="投資及び出資金平均値テキスト"/>
        <xdr:cNvSpPr txBox="1"/>
      </xdr:nvSpPr>
      <xdr:spPr>
        <a:xfrm>
          <a:off x="22212300" y="6457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135763</xdr:rowOff>
    </xdr:from>
    <xdr:to>
      <xdr:col>116</xdr:col>
      <xdr:colOff>114300</xdr:colOff>
      <xdr:row>38</xdr:row>
      <xdr:rowOff>65913</xdr:rowOff>
    </xdr:to>
    <xdr:sp macro="" textlink="">
      <xdr:nvSpPr>
        <xdr:cNvPr id="737" name="フローチャート: 判断 736"/>
        <xdr:cNvSpPr/>
      </xdr:nvSpPr>
      <xdr:spPr>
        <a:xfrm>
          <a:off x="22110700" y="64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29</xdr:row>
      <xdr:rowOff>143891</xdr:rowOff>
    </xdr:from>
    <xdr:to>
      <xdr:col>111</xdr:col>
      <xdr:colOff>177800</xdr:colOff>
      <xdr:row>33</xdr:row>
      <xdr:rowOff>128460</xdr:rowOff>
    </xdr:to>
    <xdr:cxnSp macro="">
      <xdr:nvCxnSpPr>
        <xdr:cNvPr id="738" name="直線コネクタ 737"/>
        <xdr:cNvCxnSpPr/>
      </xdr:nvCxnSpPr>
      <xdr:spPr>
        <a:xfrm flipV="1">
          <a:off x="20434300" y="5115941"/>
          <a:ext cx="889000" cy="67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117856</xdr:rowOff>
    </xdr:from>
    <xdr:to>
      <xdr:col>112</xdr:col>
      <xdr:colOff>38100</xdr:colOff>
      <xdr:row>38</xdr:row>
      <xdr:rowOff>48006</xdr:rowOff>
    </xdr:to>
    <xdr:sp macro="" textlink="">
      <xdr:nvSpPr>
        <xdr:cNvPr id="739" name="フローチャート: 判断 738"/>
        <xdr:cNvSpPr/>
      </xdr:nvSpPr>
      <xdr:spPr>
        <a:xfrm>
          <a:off x="21272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39133</xdr:rowOff>
    </xdr:from>
    <xdr:ext cx="469744" cy="259045"/>
    <xdr:sp macro="" textlink="">
      <xdr:nvSpPr>
        <xdr:cNvPr id="740" name="テキスト ボックス 739"/>
        <xdr:cNvSpPr txBox="1"/>
      </xdr:nvSpPr>
      <xdr:spPr>
        <a:xfrm>
          <a:off x="21088428" y="655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32258</xdr:rowOff>
    </xdr:from>
    <xdr:to>
      <xdr:col>107</xdr:col>
      <xdr:colOff>50800</xdr:colOff>
      <xdr:row>33</xdr:row>
      <xdr:rowOff>128460</xdr:rowOff>
    </xdr:to>
    <xdr:cxnSp macro="">
      <xdr:nvCxnSpPr>
        <xdr:cNvPr id="741" name="直線コネクタ 740"/>
        <xdr:cNvCxnSpPr/>
      </xdr:nvCxnSpPr>
      <xdr:spPr>
        <a:xfrm>
          <a:off x="19545300" y="5690108"/>
          <a:ext cx="889000" cy="9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123761</xdr:rowOff>
    </xdr:from>
    <xdr:to>
      <xdr:col>107</xdr:col>
      <xdr:colOff>101600</xdr:colOff>
      <xdr:row>38</xdr:row>
      <xdr:rowOff>53911</xdr:rowOff>
    </xdr:to>
    <xdr:sp macro="" textlink="">
      <xdr:nvSpPr>
        <xdr:cNvPr id="742" name="フローチャート: 判断 741"/>
        <xdr:cNvSpPr/>
      </xdr:nvSpPr>
      <xdr:spPr>
        <a:xfrm>
          <a:off x="20383500" y="64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45038</xdr:rowOff>
    </xdr:from>
    <xdr:ext cx="469744" cy="259045"/>
    <xdr:sp macro="" textlink="">
      <xdr:nvSpPr>
        <xdr:cNvPr id="743" name="テキスト ボックス 742"/>
        <xdr:cNvSpPr txBox="1"/>
      </xdr:nvSpPr>
      <xdr:spPr>
        <a:xfrm>
          <a:off x="20199428" y="656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167703</xdr:rowOff>
    </xdr:from>
    <xdr:to>
      <xdr:col>102</xdr:col>
      <xdr:colOff>114300</xdr:colOff>
      <xdr:row>33</xdr:row>
      <xdr:rowOff>32258</xdr:rowOff>
    </xdr:to>
    <xdr:cxnSp macro="">
      <xdr:nvCxnSpPr>
        <xdr:cNvPr id="744" name="直線コネクタ 743"/>
        <xdr:cNvCxnSpPr/>
      </xdr:nvCxnSpPr>
      <xdr:spPr>
        <a:xfrm>
          <a:off x="18656300" y="5482653"/>
          <a:ext cx="889000" cy="20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86804</xdr:rowOff>
    </xdr:from>
    <xdr:to>
      <xdr:col>102</xdr:col>
      <xdr:colOff>165100</xdr:colOff>
      <xdr:row>38</xdr:row>
      <xdr:rowOff>16954</xdr:rowOff>
    </xdr:to>
    <xdr:sp macro="" textlink="">
      <xdr:nvSpPr>
        <xdr:cNvPr id="745" name="フローチャート: 判断 744"/>
        <xdr:cNvSpPr/>
      </xdr:nvSpPr>
      <xdr:spPr>
        <a:xfrm>
          <a:off x="19494500" y="64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8082</xdr:rowOff>
    </xdr:from>
    <xdr:ext cx="469744" cy="259045"/>
    <xdr:sp macro="" textlink="">
      <xdr:nvSpPr>
        <xdr:cNvPr id="746" name="テキスト ボックス 745"/>
        <xdr:cNvSpPr txBox="1"/>
      </xdr:nvSpPr>
      <xdr:spPr>
        <a:xfrm>
          <a:off x="19310428" y="652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58229</xdr:rowOff>
    </xdr:from>
    <xdr:to>
      <xdr:col>98</xdr:col>
      <xdr:colOff>38100</xdr:colOff>
      <xdr:row>37</xdr:row>
      <xdr:rowOff>159829</xdr:rowOff>
    </xdr:to>
    <xdr:sp macro="" textlink="">
      <xdr:nvSpPr>
        <xdr:cNvPr id="747" name="フローチャート: 判断 746"/>
        <xdr:cNvSpPr/>
      </xdr:nvSpPr>
      <xdr:spPr>
        <a:xfrm>
          <a:off x="18605500" y="64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150957</xdr:rowOff>
    </xdr:from>
    <xdr:ext cx="469744" cy="259045"/>
    <xdr:sp macro="" textlink="">
      <xdr:nvSpPr>
        <xdr:cNvPr id="748" name="テキスト ボックス 747"/>
        <xdr:cNvSpPr txBox="1"/>
      </xdr:nvSpPr>
      <xdr:spPr>
        <a:xfrm>
          <a:off x="18421428" y="649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60325</xdr:rowOff>
    </xdr:from>
    <xdr:to>
      <xdr:col>116</xdr:col>
      <xdr:colOff>114300</xdr:colOff>
      <xdr:row>34</xdr:row>
      <xdr:rowOff>161925</xdr:rowOff>
    </xdr:to>
    <xdr:sp macro="" textlink="">
      <xdr:nvSpPr>
        <xdr:cNvPr id="754" name="楕円 753"/>
        <xdr:cNvSpPr/>
      </xdr:nvSpPr>
      <xdr:spPr>
        <a:xfrm>
          <a:off x="22110700" y="58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83202</xdr:rowOff>
    </xdr:from>
    <xdr:ext cx="469744" cy="259045"/>
    <xdr:sp macro="" textlink="">
      <xdr:nvSpPr>
        <xdr:cNvPr id="755" name="投資及び出資金該当値テキスト"/>
        <xdr:cNvSpPr txBox="1"/>
      </xdr:nvSpPr>
      <xdr:spPr>
        <a:xfrm>
          <a:off x="22212300" y="574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93091</xdr:rowOff>
    </xdr:from>
    <xdr:to>
      <xdr:col>112</xdr:col>
      <xdr:colOff>38100</xdr:colOff>
      <xdr:row>30</xdr:row>
      <xdr:rowOff>23241</xdr:rowOff>
    </xdr:to>
    <xdr:sp macro="" textlink="">
      <xdr:nvSpPr>
        <xdr:cNvPr id="756" name="楕円 755"/>
        <xdr:cNvSpPr/>
      </xdr:nvSpPr>
      <xdr:spPr>
        <a:xfrm>
          <a:off x="21272500" y="506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28</xdr:row>
      <xdr:rowOff>39768</xdr:rowOff>
    </xdr:from>
    <xdr:ext cx="469744" cy="259045"/>
    <xdr:sp macro="" textlink="">
      <xdr:nvSpPr>
        <xdr:cNvPr id="757" name="テキスト ボックス 756"/>
        <xdr:cNvSpPr txBox="1"/>
      </xdr:nvSpPr>
      <xdr:spPr>
        <a:xfrm>
          <a:off x="21088428" y="484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77660</xdr:rowOff>
    </xdr:from>
    <xdr:to>
      <xdr:col>107</xdr:col>
      <xdr:colOff>101600</xdr:colOff>
      <xdr:row>34</xdr:row>
      <xdr:rowOff>7810</xdr:rowOff>
    </xdr:to>
    <xdr:sp macro="" textlink="">
      <xdr:nvSpPr>
        <xdr:cNvPr id="758" name="楕円 757"/>
        <xdr:cNvSpPr/>
      </xdr:nvSpPr>
      <xdr:spPr>
        <a:xfrm>
          <a:off x="20383500" y="57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24337</xdr:rowOff>
    </xdr:from>
    <xdr:ext cx="469744" cy="259045"/>
    <xdr:sp macro="" textlink="">
      <xdr:nvSpPr>
        <xdr:cNvPr id="759" name="テキスト ボックス 758"/>
        <xdr:cNvSpPr txBox="1"/>
      </xdr:nvSpPr>
      <xdr:spPr>
        <a:xfrm>
          <a:off x="20199428" y="551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152908</xdr:rowOff>
    </xdr:from>
    <xdr:to>
      <xdr:col>102</xdr:col>
      <xdr:colOff>165100</xdr:colOff>
      <xdr:row>33</xdr:row>
      <xdr:rowOff>83058</xdr:rowOff>
    </xdr:to>
    <xdr:sp macro="" textlink="">
      <xdr:nvSpPr>
        <xdr:cNvPr id="760" name="楕円 759"/>
        <xdr:cNvSpPr/>
      </xdr:nvSpPr>
      <xdr:spPr>
        <a:xfrm>
          <a:off x="19494500" y="563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99585</xdr:rowOff>
    </xdr:from>
    <xdr:ext cx="469744" cy="259045"/>
    <xdr:sp macro="" textlink="">
      <xdr:nvSpPr>
        <xdr:cNvPr id="761" name="テキスト ボックス 760"/>
        <xdr:cNvSpPr txBox="1"/>
      </xdr:nvSpPr>
      <xdr:spPr>
        <a:xfrm>
          <a:off x="19310428" y="541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116903</xdr:rowOff>
    </xdr:from>
    <xdr:to>
      <xdr:col>98</xdr:col>
      <xdr:colOff>38100</xdr:colOff>
      <xdr:row>32</xdr:row>
      <xdr:rowOff>47053</xdr:rowOff>
    </xdr:to>
    <xdr:sp macro="" textlink="">
      <xdr:nvSpPr>
        <xdr:cNvPr id="762" name="楕円 761"/>
        <xdr:cNvSpPr/>
      </xdr:nvSpPr>
      <xdr:spPr>
        <a:xfrm>
          <a:off x="18605500" y="543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63580</xdr:rowOff>
    </xdr:from>
    <xdr:ext cx="469744" cy="259045"/>
    <xdr:sp macro="" textlink="">
      <xdr:nvSpPr>
        <xdr:cNvPr id="763" name="テキスト ボックス 762"/>
        <xdr:cNvSpPr txBox="1"/>
      </xdr:nvSpPr>
      <xdr:spPr>
        <a:xfrm>
          <a:off x="18421428" y="520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131059</xdr:rowOff>
    </xdr:from>
    <xdr:to>
      <xdr:col>116</xdr:col>
      <xdr:colOff>62864</xdr:colOff>
      <xdr:row>58</xdr:row>
      <xdr:rowOff>139700</xdr:rowOff>
    </xdr:to>
    <xdr:cxnSp macro="">
      <xdr:nvCxnSpPr>
        <xdr:cNvPr id="785" name="直線コネクタ 784"/>
        <xdr:cNvCxnSpPr/>
      </xdr:nvCxnSpPr>
      <xdr:spPr>
        <a:xfrm flipV="1">
          <a:off x="22159595" y="9217909"/>
          <a:ext cx="1269" cy="86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77736</xdr:rowOff>
    </xdr:from>
    <xdr:ext cx="534377" cy="259045"/>
    <xdr:sp macro="" textlink="">
      <xdr:nvSpPr>
        <xdr:cNvPr id="788" name="貸付金最大値テキスト"/>
        <xdr:cNvSpPr txBox="1"/>
      </xdr:nvSpPr>
      <xdr:spPr>
        <a:xfrm>
          <a:off x="22212300" y="899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131059</xdr:rowOff>
    </xdr:from>
    <xdr:to>
      <xdr:col>116</xdr:col>
      <xdr:colOff>152400</xdr:colOff>
      <xdr:row>53</xdr:row>
      <xdr:rowOff>131059</xdr:rowOff>
    </xdr:to>
    <xdr:cxnSp macro="">
      <xdr:nvCxnSpPr>
        <xdr:cNvPr id="789" name="直線コネクタ 788"/>
        <xdr:cNvCxnSpPr/>
      </xdr:nvCxnSpPr>
      <xdr:spPr>
        <a:xfrm>
          <a:off x="22072600" y="921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43002</xdr:rowOff>
    </xdr:from>
    <xdr:to>
      <xdr:col>116</xdr:col>
      <xdr:colOff>63500</xdr:colOff>
      <xdr:row>53</xdr:row>
      <xdr:rowOff>131059</xdr:rowOff>
    </xdr:to>
    <xdr:cxnSp macro="">
      <xdr:nvCxnSpPr>
        <xdr:cNvPr id="790" name="直線コネクタ 789"/>
        <xdr:cNvCxnSpPr/>
      </xdr:nvCxnSpPr>
      <xdr:spPr>
        <a:xfrm>
          <a:off x="21323300" y="9129852"/>
          <a:ext cx="838200" cy="8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51736</xdr:rowOff>
    </xdr:from>
    <xdr:ext cx="469744" cy="259045"/>
    <xdr:sp macro="" textlink="">
      <xdr:nvSpPr>
        <xdr:cNvPr id="791" name="貸付金平均値テキスト"/>
        <xdr:cNvSpPr txBox="1"/>
      </xdr:nvSpPr>
      <xdr:spPr>
        <a:xfrm>
          <a:off x="22212300" y="9824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73309</xdr:rowOff>
    </xdr:from>
    <xdr:to>
      <xdr:col>116</xdr:col>
      <xdr:colOff>114300</xdr:colOff>
      <xdr:row>58</xdr:row>
      <xdr:rowOff>3459</xdr:rowOff>
    </xdr:to>
    <xdr:sp macro="" textlink="">
      <xdr:nvSpPr>
        <xdr:cNvPr id="792" name="フローチャート: 判断 791"/>
        <xdr:cNvSpPr/>
      </xdr:nvSpPr>
      <xdr:spPr>
        <a:xfrm>
          <a:off x="22110700" y="984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139609</xdr:rowOff>
    </xdr:from>
    <xdr:to>
      <xdr:col>111</xdr:col>
      <xdr:colOff>177800</xdr:colOff>
      <xdr:row>53</xdr:row>
      <xdr:rowOff>43002</xdr:rowOff>
    </xdr:to>
    <xdr:cxnSp macro="">
      <xdr:nvCxnSpPr>
        <xdr:cNvPr id="793" name="直線コネクタ 792"/>
        <xdr:cNvCxnSpPr/>
      </xdr:nvCxnSpPr>
      <xdr:spPr>
        <a:xfrm>
          <a:off x="20434300" y="9055009"/>
          <a:ext cx="889000" cy="7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66452</xdr:rowOff>
    </xdr:from>
    <xdr:to>
      <xdr:col>112</xdr:col>
      <xdr:colOff>38100</xdr:colOff>
      <xdr:row>57</xdr:row>
      <xdr:rowOff>168052</xdr:rowOff>
    </xdr:to>
    <xdr:sp macro="" textlink="">
      <xdr:nvSpPr>
        <xdr:cNvPr id="794" name="フローチャート: 判断 793"/>
        <xdr:cNvSpPr/>
      </xdr:nvSpPr>
      <xdr:spPr>
        <a:xfrm>
          <a:off x="21272500" y="983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159179</xdr:rowOff>
    </xdr:from>
    <xdr:ext cx="469744" cy="259045"/>
    <xdr:sp macro="" textlink="">
      <xdr:nvSpPr>
        <xdr:cNvPr id="795" name="テキスト ボックス 794"/>
        <xdr:cNvSpPr txBox="1"/>
      </xdr:nvSpPr>
      <xdr:spPr>
        <a:xfrm>
          <a:off x="21088428" y="993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83465</xdr:rowOff>
    </xdr:from>
    <xdr:to>
      <xdr:col>107</xdr:col>
      <xdr:colOff>50800</xdr:colOff>
      <xdr:row>52</xdr:row>
      <xdr:rowOff>139609</xdr:rowOff>
    </xdr:to>
    <xdr:cxnSp macro="">
      <xdr:nvCxnSpPr>
        <xdr:cNvPr id="796" name="直線コネクタ 795"/>
        <xdr:cNvCxnSpPr/>
      </xdr:nvCxnSpPr>
      <xdr:spPr>
        <a:xfrm>
          <a:off x="19545300" y="8827415"/>
          <a:ext cx="889000" cy="22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45786</xdr:rowOff>
    </xdr:from>
    <xdr:to>
      <xdr:col>107</xdr:col>
      <xdr:colOff>101600</xdr:colOff>
      <xdr:row>57</xdr:row>
      <xdr:rowOff>147386</xdr:rowOff>
    </xdr:to>
    <xdr:sp macro="" textlink="">
      <xdr:nvSpPr>
        <xdr:cNvPr id="797" name="フローチャート: 判断 796"/>
        <xdr:cNvSpPr/>
      </xdr:nvSpPr>
      <xdr:spPr>
        <a:xfrm>
          <a:off x="203835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138513</xdr:rowOff>
    </xdr:from>
    <xdr:ext cx="469744" cy="259045"/>
    <xdr:sp macro="" textlink="">
      <xdr:nvSpPr>
        <xdr:cNvPr id="798" name="テキスト ボックス 797"/>
        <xdr:cNvSpPr txBox="1"/>
      </xdr:nvSpPr>
      <xdr:spPr>
        <a:xfrm>
          <a:off x="20199428" y="991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123835</xdr:rowOff>
    </xdr:from>
    <xdr:to>
      <xdr:col>102</xdr:col>
      <xdr:colOff>114300</xdr:colOff>
      <xdr:row>51</xdr:row>
      <xdr:rowOff>83465</xdr:rowOff>
    </xdr:to>
    <xdr:cxnSp macro="">
      <xdr:nvCxnSpPr>
        <xdr:cNvPr id="799" name="直線コネクタ 798"/>
        <xdr:cNvCxnSpPr/>
      </xdr:nvCxnSpPr>
      <xdr:spPr>
        <a:xfrm>
          <a:off x="18656300" y="8696335"/>
          <a:ext cx="889000" cy="13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134300</xdr:rowOff>
    </xdr:from>
    <xdr:to>
      <xdr:col>102</xdr:col>
      <xdr:colOff>165100</xdr:colOff>
      <xdr:row>57</xdr:row>
      <xdr:rowOff>64450</xdr:rowOff>
    </xdr:to>
    <xdr:sp macro="" textlink="">
      <xdr:nvSpPr>
        <xdr:cNvPr id="800" name="フローチャート: 判断 799"/>
        <xdr:cNvSpPr/>
      </xdr:nvSpPr>
      <xdr:spPr>
        <a:xfrm>
          <a:off x="19494500" y="973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55577</xdr:rowOff>
    </xdr:from>
    <xdr:ext cx="469744" cy="259045"/>
    <xdr:sp macro="" textlink="">
      <xdr:nvSpPr>
        <xdr:cNvPr id="801" name="テキスト ボックス 800"/>
        <xdr:cNvSpPr txBox="1"/>
      </xdr:nvSpPr>
      <xdr:spPr>
        <a:xfrm>
          <a:off x="19310428" y="98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45786</xdr:rowOff>
    </xdr:from>
    <xdr:to>
      <xdr:col>98</xdr:col>
      <xdr:colOff>38100</xdr:colOff>
      <xdr:row>57</xdr:row>
      <xdr:rowOff>147386</xdr:rowOff>
    </xdr:to>
    <xdr:sp macro="" textlink="">
      <xdr:nvSpPr>
        <xdr:cNvPr id="802" name="フローチャート: 判断 801"/>
        <xdr:cNvSpPr/>
      </xdr:nvSpPr>
      <xdr:spPr>
        <a:xfrm>
          <a:off x="186055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138513</xdr:rowOff>
    </xdr:from>
    <xdr:ext cx="469744" cy="259045"/>
    <xdr:sp macro="" textlink="">
      <xdr:nvSpPr>
        <xdr:cNvPr id="803" name="テキスト ボックス 802"/>
        <xdr:cNvSpPr txBox="1"/>
      </xdr:nvSpPr>
      <xdr:spPr>
        <a:xfrm>
          <a:off x="18421428" y="991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80259</xdr:rowOff>
    </xdr:from>
    <xdr:to>
      <xdr:col>116</xdr:col>
      <xdr:colOff>114300</xdr:colOff>
      <xdr:row>54</xdr:row>
      <xdr:rowOff>10409</xdr:rowOff>
    </xdr:to>
    <xdr:sp macro="" textlink="">
      <xdr:nvSpPr>
        <xdr:cNvPr id="809" name="楕円 808"/>
        <xdr:cNvSpPr/>
      </xdr:nvSpPr>
      <xdr:spPr>
        <a:xfrm>
          <a:off x="22110700" y="916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33286</xdr:rowOff>
    </xdr:from>
    <xdr:ext cx="534377" cy="259045"/>
    <xdr:sp macro="" textlink="">
      <xdr:nvSpPr>
        <xdr:cNvPr id="810" name="貸付金該当値テキスト"/>
        <xdr:cNvSpPr txBox="1"/>
      </xdr:nvSpPr>
      <xdr:spPr>
        <a:xfrm>
          <a:off x="22212300" y="912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163652</xdr:rowOff>
    </xdr:from>
    <xdr:to>
      <xdr:col>112</xdr:col>
      <xdr:colOff>38100</xdr:colOff>
      <xdr:row>53</xdr:row>
      <xdr:rowOff>93802</xdr:rowOff>
    </xdr:to>
    <xdr:sp macro="" textlink="">
      <xdr:nvSpPr>
        <xdr:cNvPr id="811" name="楕円 810"/>
        <xdr:cNvSpPr/>
      </xdr:nvSpPr>
      <xdr:spPr>
        <a:xfrm>
          <a:off x="21272500" y="907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110329</xdr:rowOff>
    </xdr:from>
    <xdr:ext cx="534377" cy="259045"/>
    <xdr:sp macro="" textlink="">
      <xdr:nvSpPr>
        <xdr:cNvPr id="812" name="テキスト ボックス 811"/>
        <xdr:cNvSpPr txBox="1"/>
      </xdr:nvSpPr>
      <xdr:spPr>
        <a:xfrm>
          <a:off x="21056111" y="885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88809</xdr:rowOff>
    </xdr:from>
    <xdr:to>
      <xdr:col>107</xdr:col>
      <xdr:colOff>101600</xdr:colOff>
      <xdr:row>53</xdr:row>
      <xdr:rowOff>18959</xdr:rowOff>
    </xdr:to>
    <xdr:sp macro="" textlink="">
      <xdr:nvSpPr>
        <xdr:cNvPr id="813" name="楕円 812"/>
        <xdr:cNvSpPr/>
      </xdr:nvSpPr>
      <xdr:spPr>
        <a:xfrm>
          <a:off x="20383500" y="900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35486</xdr:rowOff>
    </xdr:from>
    <xdr:ext cx="534377" cy="259045"/>
    <xdr:sp macro="" textlink="">
      <xdr:nvSpPr>
        <xdr:cNvPr id="814" name="テキスト ボックス 813"/>
        <xdr:cNvSpPr txBox="1"/>
      </xdr:nvSpPr>
      <xdr:spPr>
        <a:xfrm>
          <a:off x="20167111" y="87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32665</xdr:rowOff>
    </xdr:from>
    <xdr:to>
      <xdr:col>102</xdr:col>
      <xdr:colOff>165100</xdr:colOff>
      <xdr:row>51</xdr:row>
      <xdr:rowOff>134265</xdr:rowOff>
    </xdr:to>
    <xdr:sp macro="" textlink="">
      <xdr:nvSpPr>
        <xdr:cNvPr id="815" name="楕円 814"/>
        <xdr:cNvSpPr/>
      </xdr:nvSpPr>
      <xdr:spPr>
        <a:xfrm>
          <a:off x="19494500" y="877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150792</xdr:rowOff>
    </xdr:from>
    <xdr:ext cx="534377" cy="259045"/>
    <xdr:sp macro="" textlink="">
      <xdr:nvSpPr>
        <xdr:cNvPr id="816" name="テキスト ボックス 815"/>
        <xdr:cNvSpPr txBox="1"/>
      </xdr:nvSpPr>
      <xdr:spPr>
        <a:xfrm>
          <a:off x="19278111" y="855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73035</xdr:rowOff>
    </xdr:from>
    <xdr:to>
      <xdr:col>98</xdr:col>
      <xdr:colOff>38100</xdr:colOff>
      <xdr:row>51</xdr:row>
      <xdr:rowOff>3185</xdr:rowOff>
    </xdr:to>
    <xdr:sp macro="" textlink="">
      <xdr:nvSpPr>
        <xdr:cNvPr id="817" name="楕円 816"/>
        <xdr:cNvSpPr/>
      </xdr:nvSpPr>
      <xdr:spPr>
        <a:xfrm>
          <a:off x="18605500" y="86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19712</xdr:rowOff>
    </xdr:from>
    <xdr:ext cx="534377" cy="259045"/>
    <xdr:sp macro="" textlink="">
      <xdr:nvSpPr>
        <xdr:cNvPr id="818" name="テキスト ボックス 817"/>
        <xdr:cNvSpPr txBox="1"/>
      </xdr:nvSpPr>
      <xdr:spPr>
        <a:xfrm>
          <a:off x="18389111" y="84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1" name="直線コネクタ 840"/>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2" name="繰出金最小値テキスト"/>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3" name="直線コネクタ 842"/>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4" name="繰出金最大値テキスト"/>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5" name="直線コネクタ 844"/>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131379</xdr:rowOff>
    </xdr:from>
    <xdr:to>
      <xdr:col>116</xdr:col>
      <xdr:colOff>63500</xdr:colOff>
      <xdr:row>74</xdr:row>
      <xdr:rowOff>169738</xdr:rowOff>
    </xdr:to>
    <xdr:cxnSp macro="">
      <xdr:nvCxnSpPr>
        <xdr:cNvPr id="846" name="直線コネクタ 845"/>
        <xdr:cNvCxnSpPr/>
      </xdr:nvCxnSpPr>
      <xdr:spPr>
        <a:xfrm flipV="1">
          <a:off x="21323300" y="12818679"/>
          <a:ext cx="838200" cy="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125209</xdr:rowOff>
    </xdr:from>
    <xdr:ext cx="534377" cy="259045"/>
    <xdr:sp macro="" textlink="">
      <xdr:nvSpPr>
        <xdr:cNvPr id="847" name="繰出金平均値テキスト"/>
        <xdr:cNvSpPr txBox="1"/>
      </xdr:nvSpPr>
      <xdr:spPr>
        <a:xfrm>
          <a:off x="22212300" y="1281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48" name="フローチャート: 判断 847"/>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169738</xdr:rowOff>
    </xdr:from>
    <xdr:to>
      <xdr:col>111</xdr:col>
      <xdr:colOff>177800</xdr:colOff>
      <xdr:row>75</xdr:row>
      <xdr:rowOff>21971</xdr:rowOff>
    </xdr:to>
    <xdr:cxnSp macro="">
      <xdr:nvCxnSpPr>
        <xdr:cNvPr id="849" name="直線コネクタ 848"/>
        <xdr:cNvCxnSpPr/>
      </xdr:nvCxnSpPr>
      <xdr:spPr>
        <a:xfrm flipV="1">
          <a:off x="20434300" y="12857038"/>
          <a:ext cx="889000" cy="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0" name="フローチャート: 判断 849"/>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149852</xdr:rowOff>
    </xdr:from>
    <xdr:ext cx="534377" cy="259045"/>
    <xdr:sp macro="" textlink="">
      <xdr:nvSpPr>
        <xdr:cNvPr id="851" name="テキスト ボックス 850"/>
        <xdr:cNvSpPr txBox="1"/>
      </xdr:nvSpPr>
      <xdr:spPr>
        <a:xfrm>
          <a:off x="21056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21971</xdr:rowOff>
    </xdr:from>
    <xdr:to>
      <xdr:col>107</xdr:col>
      <xdr:colOff>50800</xdr:colOff>
      <xdr:row>75</xdr:row>
      <xdr:rowOff>25903</xdr:rowOff>
    </xdr:to>
    <xdr:cxnSp macro="">
      <xdr:nvCxnSpPr>
        <xdr:cNvPr id="852" name="直線コネクタ 851"/>
        <xdr:cNvCxnSpPr/>
      </xdr:nvCxnSpPr>
      <xdr:spPr>
        <a:xfrm flipV="1">
          <a:off x="19545300" y="12880721"/>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3" name="フローチャート: 判断 852"/>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15983</xdr:rowOff>
    </xdr:from>
    <xdr:ext cx="534377" cy="259045"/>
    <xdr:sp macro="" textlink="">
      <xdr:nvSpPr>
        <xdr:cNvPr id="854" name="テキスト ボックス 853"/>
        <xdr:cNvSpPr txBox="1"/>
      </xdr:nvSpPr>
      <xdr:spPr>
        <a:xfrm>
          <a:off x="20167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14244</xdr:rowOff>
    </xdr:from>
    <xdr:to>
      <xdr:col>102</xdr:col>
      <xdr:colOff>114300</xdr:colOff>
      <xdr:row>75</xdr:row>
      <xdr:rowOff>25903</xdr:rowOff>
    </xdr:to>
    <xdr:cxnSp macro="">
      <xdr:nvCxnSpPr>
        <xdr:cNvPr id="855" name="直線コネクタ 854"/>
        <xdr:cNvCxnSpPr/>
      </xdr:nvCxnSpPr>
      <xdr:spPr>
        <a:xfrm>
          <a:off x="18656300" y="12872994"/>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56" name="フローチャート: 判断 855"/>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23984</xdr:rowOff>
    </xdr:from>
    <xdr:ext cx="534377" cy="259045"/>
    <xdr:sp macro="" textlink="">
      <xdr:nvSpPr>
        <xdr:cNvPr id="857" name="テキスト ボックス 856"/>
        <xdr:cNvSpPr txBox="1"/>
      </xdr:nvSpPr>
      <xdr:spPr>
        <a:xfrm>
          <a:off x="19278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58" name="フローチャート: 判断 857"/>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119128</xdr:rowOff>
    </xdr:from>
    <xdr:ext cx="534377" cy="259045"/>
    <xdr:sp macro="" textlink="">
      <xdr:nvSpPr>
        <xdr:cNvPr id="859" name="テキスト ボックス 858"/>
        <xdr:cNvSpPr txBox="1"/>
      </xdr:nvSpPr>
      <xdr:spPr>
        <a:xfrm>
          <a:off x="18389111" y="1297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80579</xdr:rowOff>
    </xdr:from>
    <xdr:to>
      <xdr:col>116</xdr:col>
      <xdr:colOff>114300</xdr:colOff>
      <xdr:row>75</xdr:row>
      <xdr:rowOff>10729</xdr:rowOff>
    </xdr:to>
    <xdr:sp macro="" textlink="">
      <xdr:nvSpPr>
        <xdr:cNvPr id="865" name="楕円 864"/>
        <xdr:cNvSpPr/>
      </xdr:nvSpPr>
      <xdr:spPr>
        <a:xfrm>
          <a:off x="22110700" y="1276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103456</xdr:rowOff>
    </xdr:from>
    <xdr:ext cx="534377" cy="259045"/>
    <xdr:sp macro="" textlink="">
      <xdr:nvSpPr>
        <xdr:cNvPr id="866" name="繰出金該当値テキスト"/>
        <xdr:cNvSpPr txBox="1"/>
      </xdr:nvSpPr>
      <xdr:spPr>
        <a:xfrm>
          <a:off x="22212300" y="1261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118938</xdr:rowOff>
    </xdr:from>
    <xdr:to>
      <xdr:col>112</xdr:col>
      <xdr:colOff>38100</xdr:colOff>
      <xdr:row>75</xdr:row>
      <xdr:rowOff>49088</xdr:rowOff>
    </xdr:to>
    <xdr:sp macro="" textlink="">
      <xdr:nvSpPr>
        <xdr:cNvPr id="867" name="楕円 866"/>
        <xdr:cNvSpPr/>
      </xdr:nvSpPr>
      <xdr:spPr>
        <a:xfrm>
          <a:off x="21272500" y="128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65615</xdr:rowOff>
    </xdr:from>
    <xdr:ext cx="534377" cy="259045"/>
    <xdr:sp macro="" textlink="">
      <xdr:nvSpPr>
        <xdr:cNvPr id="868" name="テキスト ボックス 867"/>
        <xdr:cNvSpPr txBox="1"/>
      </xdr:nvSpPr>
      <xdr:spPr>
        <a:xfrm>
          <a:off x="21056111" y="1258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142621</xdr:rowOff>
    </xdr:from>
    <xdr:to>
      <xdr:col>107</xdr:col>
      <xdr:colOff>101600</xdr:colOff>
      <xdr:row>75</xdr:row>
      <xdr:rowOff>72771</xdr:rowOff>
    </xdr:to>
    <xdr:sp macro="" textlink="">
      <xdr:nvSpPr>
        <xdr:cNvPr id="869" name="楕円 868"/>
        <xdr:cNvSpPr/>
      </xdr:nvSpPr>
      <xdr:spPr>
        <a:xfrm>
          <a:off x="20383500" y="128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89298</xdr:rowOff>
    </xdr:from>
    <xdr:ext cx="534377" cy="259045"/>
    <xdr:sp macro="" textlink="">
      <xdr:nvSpPr>
        <xdr:cNvPr id="870" name="テキスト ボックス 869"/>
        <xdr:cNvSpPr txBox="1"/>
      </xdr:nvSpPr>
      <xdr:spPr>
        <a:xfrm>
          <a:off x="20167111" y="1260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146553</xdr:rowOff>
    </xdr:from>
    <xdr:to>
      <xdr:col>102</xdr:col>
      <xdr:colOff>165100</xdr:colOff>
      <xdr:row>75</xdr:row>
      <xdr:rowOff>76703</xdr:rowOff>
    </xdr:to>
    <xdr:sp macro="" textlink="">
      <xdr:nvSpPr>
        <xdr:cNvPr id="871" name="楕円 870"/>
        <xdr:cNvSpPr/>
      </xdr:nvSpPr>
      <xdr:spPr>
        <a:xfrm>
          <a:off x="19494500" y="1283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93230</xdr:rowOff>
    </xdr:from>
    <xdr:ext cx="534377" cy="259045"/>
    <xdr:sp macro="" textlink="">
      <xdr:nvSpPr>
        <xdr:cNvPr id="872" name="テキスト ボックス 871"/>
        <xdr:cNvSpPr txBox="1"/>
      </xdr:nvSpPr>
      <xdr:spPr>
        <a:xfrm>
          <a:off x="19278111" y="1260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134894</xdr:rowOff>
    </xdr:from>
    <xdr:to>
      <xdr:col>98</xdr:col>
      <xdr:colOff>38100</xdr:colOff>
      <xdr:row>75</xdr:row>
      <xdr:rowOff>65044</xdr:rowOff>
    </xdr:to>
    <xdr:sp macro="" textlink="">
      <xdr:nvSpPr>
        <xdr:cNvPr id="873" name="楕円 872"/>
        <xdr:cNvSpPr/>
      </xdr:nvSpPr>
      <xdr:spPr>
        <a:xfrm>
          <a:off x="18605500" y="1282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81571</xdr:rowOff>
    </xdr:from>
    <xdr:ext cx="534377" cy="259045"/>
    <xdr:sp macro="" textlink="">
      <xdr:nvSpPr>
        <xdr:cNvPr id="874" name="テキスト ボックス 873"/>
        <xdr:cNvSpPr txBox="1"/>
      </xdr:nvSpPr>
      <xdr:spPr>
        <a:xfrm>
          <a:off x="18389111" y="125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年度から３度にわたり計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市町村と合併したことにより特例市中２番目に広い市域を有しているため、人口千人当たり職員数が類似団体内平均に比べ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人多いこと、保有する市有施設が多いことや豪雪地のため除排雪経費に多額の経費がかかることから、人件費、物件費や維持補修費が類似団体内平均に比べ高い水準となっている。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新市建設計画に基づく事業や道路橋りょう整備事業、教育施設の整備事業への取り組みのほか、市域が広く道路や下水などのインフラ整備に経費がかかることなどから、公債費においても類似団体内平均より高い水準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このため、今後も定員の適正化や、施設の計画的な保全などの取り組みを進め、経費の節減を図るとともに、起債を活用する際は、引き続き、交付税措置のある有利な起債の選択を図っていく。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新潟県長岡市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258,205
255,558
891.05
143,493,732
137,147,703
4,984,979
71,575,783
154,211,209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9684</xdr:rowOff>
    </xdr:from>
    <xdr:to>
      <xdr:col>24</xdr:col>
      <xdr:colOff>63500</xdr:colOff>
      <xdr:row>35</xdr:row>
      <xdr:rowOff>62547</xdr:rowOff>
    </xdr:to>
    <xdr:cxnSp macro="">
      <xdr:nvCxnSpPr>
        <xdr:cNvPr id="65" name="直線コネクタ 64"/>
        <xdr:cNvCxnSpPr/>
      </xdr:nvCxnSpPr>
      <xdr:spPr>
        <a:xfrm flipV="1">
          <a:off x="3797300" y="6010434"/>
          <a:ext cx="838200" cy="5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54468</xdr:rowOff>
    </xdr:from>
    <xdr:ext cx="469744" cy="259045"/>
    <xdr:sp macro="" textlink="">
      <xdr:nvSpPr>
        <xdr:cNvPr id="66" name="議会費平均値テキスト"/>
        <xdr:cNvSpPr txBox="1"/>
      </xdr:nvSpPr>
      <xdr:spPr>
        <a:xfrm>
          <a:off x="4686300" y="605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12541</xdr:rowOff>
    </xdr:from>
    <xdr:to>
      <xdr:col>19</xdr:col>
      <xdr:colOff>177800</xdr:colOff>
      <xdr:row>35</xdr:row>
      <xdr:rowOff>62547</xdr:rowOff>
    </xdr:to>
    <xdr:cxnSp macro="">
      <xdr:nvCxnSpPr>
        <xdr:cNvPr id="68" name="直線コネクタ 67"/>
        <xdr:cNvCxnSpPr/>
      </xdr:nvCxnSpPr>
      <xdr:spPr>
        <a:xfrm>
          <a:off x="2908300" y="6013291"/>
          <a:ext cx="889000" cy="5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41610</xdr:rowOff>
    </xdr:from>
    <xdr:ext cx="469744" cy="259045"/>
    <xdr:sp macro="" textlink="">
      <xdr:nvSpPr>
        <xdr:cNvPr id="70" name="テキスト ボックス 69"/>
        <xdr:cNvSpPr txBox="1"/>
      </xdr:nvSpPr>
      <xdr:spPr>
        <a:xfrm>
          <a:off x="3562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125413</xdr:rowOff>
    </xdr:from>
    <xdr:to>
      <xdr:col>15</xdr:col>
      <xdr:colOff>50800</xdr:colOff>
      <xdr:row>35</xdr:row>
      <xdr:rowOff>12541</xdr:rowOff>
    </xdr:to>
    <xdr:cxnSp macro="">
      <xdr:nvCxnSpPr>
        <xdr:cNvPr id="71" name="直線コネクタ 70"/>
        <xdr:cNvCxnSpPr/>
      </xdr:nvCxnSpPr>
      <xdr:spPr>
        <a:xfrm>
          <a:off x="2019300" y="5954713"/>
          <a:ext cx="889000" cy="5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44467</xdr:rowOff>
    </xdr:from>
    <xdr:ext cx="469744" cy="259045"/>
    <xdr:sp macro="" textlink="">
      <xdr:nvSpPr>
        <xdr:cNvPr id="73" name="テキスト ボックス 72"/>
        <xdr:cNvSpPr txBox="1"/>
      </xdr:nvSpPr>
      <xdr:spPr>
        <a:xfrm>
          <a:off x="2673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125413</xdr:rowOff>
    </xdr:from>
    <xdr:to>
      <xdr:col>10</xdr:col>
      <xdr:colOff>114300</xdr:colOff>
      <xdr:row>35</xdr:row>
      <xdr:rowOff>66834</xdr:rowOff>
    </xdr:to>
    <xdr:cxnSp macro="">
      <xdr:nvCxnSpPr>
        <xdr:cNvPr id="74" name="直線コネクタ 73"/>
        <xdr:cNvCxnSpPr/>
      </xdr:nvCxnSpPr>
      <xdr:spPr>
        <a:xfrm flipV="1">
          <a:off x="1130300" y="5954713"/>
          <a:ext cx="889000" cy="11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83043</xdr:rowOff>
    </xdr:from>
    <xdr:ext cx="469744" cy="259045"/>
    <xdr:sp macro="" textlink="">
      <xdr:nvSpPr>
        <xdr:cNvPr id="76" name="テキスト ボックス 75"/>
        <xdr:cNvSpPr txBox="1"/>
      </xdr:nvSpPr>
      <xdr:spPr>
        <a:xfrm>
          <a:off x="1784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17321</xdr:rowOff>
    </xdr:from>
    <xdr:ext cx="469744" cy="259045"/>
    <xdr:sp macro="" textlink="">
      <xdr:nvSpPr>
        <xdr:cNvPr id="78" name="テキスト ボックス 77"/>
        <xdr:cNvSpPr txBox="1"/>
      </xdr:nvSpPr>
      <xdr:spPr>
        <a:xfrm>
          <a:off x="895428" y="618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130334</xdr:rowOff>
    </xdr:from>
    <xdr:to>
      <xdr:col>24</xdr:col>
      <xdr:colOff>114300</xdr:colOff>
      <xdr:row>35</xdr:row>
      <xdr:rowOff>60484</xdr:rowOff>
    </xdr:to>
    <xdr:sp macro="" textlink="">
      <xdr:nvSpPr>
        <xdr:cNvPr id="84" name="楕円 83"/>
        <xdr:cNvSpPr/>
      </xdr:nvSpPr>
      <xdr:spPr>
        <a:xfrm>
          <a:off x="4584700" y="595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153211</xdr:rowOff>
    </xdr:from>
    <xdr:ext cx="469744" cy="259045"/>
    <xdr:sp macro="" textlink="">
      <xdr:nvSpPr>
        <xdr:cNvPr id="85" name="議会費該当値テキスト"/>
        <xdr:cNvSpPr txBox="1"/>
      </xdr:nvSpPr>
      <xdr:spPr>
        <a:xfrm>
          <a:off x="4686300" y="581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11747</xdr:rowOff>
    </xdr:from>
    <xdr:to>
      <xdr:col>20</xdr:col>
      <xdr:colOff>38100</xdr:colOff>
      <xdr:row>35</xdr:row>
      <xdr:rowOff>113347</xdr:rowOff>
    </xdr:to>
    <xdr:sp macro="" textlink="">
      <xdr:nvSpPr>
        <xdr:cNvPr id="86" name="楕円 85"/>
        <xdr:cNvSpPr/>
      </xdr:nvSpPr>
      <xdr:spPr>
        <a:xfrm>
          <a:off x="3746500" y="601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129874</xdr:rowOff>
    </xdr:from>
    <xdr:ext cx="469744" cy="259045"/>
    <xdr:sp macro="" textlink="">
      <xdr:nvSpPr>
        <xdr:cNvPr id="87" name="テキスト ボックス 86"/>
        <xdr:cNvSpPr txBox="1"/>
      </xdr:nvSpPr>
      <xdr:spPr>
        <a:xfrm>
          <a:off x="3562428" y="578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133191</xdr:rowOff>
    </xdr:from>
    <xdr:to>
      <xdr:col>15</xdr:col>
      <xdr:colOff>101600</xdr:colOff>
      <xdr:row>35</xdr:row>
      <xdr:rowOff>63341</xdr:rowOff>
    </xdr:to>
    <xdr:sp macro="" textlink="">
      <xdr:nvSpPr>
        <xdr:cNvPr id="88" name="楕円 87"/>
        <xdr:cNvSpPr/>
      </xdr:nvSpPr>
      <xdr:spPr>
        <a:xfrm>
          <a:off x="2857500" y="596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79868</xdr:rowOff>
    </xdr:from>
    <xdr:ext cx="469744" cy="259045"/>
    <xdr:sp macro="" textlink="">
      <xdr:nvSpPr>
        <xdr:cNvPr id="89" name="テキスト ボックス 88"/>
        <xdr:cNvSpPr txBox="1"/>
      </xdr:nvSpPr>
      <xdr:spPr>
        <a:xfrm>
          <a:off x="2673428" y="573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74613</xdr:rowOff>
    </xdr:from>
    <xdr:to>
      <xdr:col>10</xdr:col>
      <xdr:colOff>165100</xdr:colOff>
      <xdr:row>35</xdr:row>
      <xdr:rowOff>4763</xdr:rowOff>
    </xdr:to>
    <xdr:sp macro="" textlink="">
      <xdr:nvSpPr>
        <xdr:cNvPr id="90" name="楕円 89"/>
        <xdr:cNvSpPr/>
      </xdr:nvSpPr>
      <xdr:spPr>
        <a:xfrm>
          <a:off x="1968500" y="590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21290</xdr:rowOff>
    </xdr:from>
    <xdr:ext cx="469744" cy="259045"/>
    <xdr:sp macro="" textlink="">
      <xdr:nvSpPr>
        <xdr:cNvPr id="91" name="テキスト ボックス 90"/>
        <xdr:cNvSpPr txBox="1"/>
      </xdr:nvSpPr>
      <xdr:spPr>
        <a:xfrm>
          <a:off x="1784428" y="567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16034</xdr:rowOff>
    </xdr:from>
    <xdr:to>
      <xdr:col>6</xdr:col>
      <xdr:colOff>38100</xdr:colOff>
      <xdr:row>35</xdr:row>
      <xdr:rowOff>117634</xdr:rowOff>
    </xdr:to>
    <xdr:sp macro="" textlink="">
      <xdr:nvSpPr>
        <xdr:cNvPr id="92" name="楕円 91"/>
        <xdr:cNvSpPr/>
      </xdr:nvSpPr>
      <xdr:spPr>
        <a:xfrm>
          <a:off x="1079500" y="601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134161</xdr:rowOff>
    </xdr:from>
    <xdr:ext cx="469744" cy="259045"/>
    <xdr:sp macro="" textlink="">
      <xdr:nvSpPr>
        <xdr:cNvPr id="93" name="テキスト ボックス 92"/>
        <xdr:cNvSpPr txBox="1"/>
      </xdr:nvSpPr>
      <xdr:spPr>
        <a:xfrm>
          <a:off x="895428" y="579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8" name="直線コネクタ 117"/>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9" name="総務費最小値テキスト"/>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20" name="直線コネクタ 119"/>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21" name="総務費最大値テキスト"/>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22" name="直線コネクタ 121"/>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146456</xdr:rowOff>
    </xdr:from>
    <xdr:to>
      <xdr:col>24</xdr:col>
      <xdr:colOff>63500</xdr:colOff>
      <xdr:row>57</xdr:row>
      <xdr:rowOff>20130</xdr:rowOff>
    </xdr:to>
    <xdr:cxnSp macro="">
      <xdr:nvCxnSpPr>
        <xdr:cNvPr id="123" name="直線コネクタ 122"/>
        <xdr:cNvCxnSpPr/>
      </xdr:nvCxnSpPr>
      <xdr:spPr>
        <a:xfrm flipV="1">
          <a:off x="3797300" y="9747656"/>
          <a:ext cx="838200" cy="4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122776</xdr:rowOff>
    </xdr:from>
    <xdr:ext cx="534377" cy="259045"/>
    <xdr:sp macro="" textlink="">
      <xdr:nvSpPr>
        <xdr:cNvPr id="124" name="総務費平均値テキスト"/>
        <xdr:cNvSpPr txBox="1"/>
      </xdr:nvSpPr>
      <xdr:spPr>
        <a:xfrm>
          <a:off x="4686300" y="989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25" name="フローチャート: 判断 124"/>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254</xdr:rowOff>
    </xdr:from>
    <xdr:to>
      <xdr:col>19</xdr:col>
      <xdr:colOff>177800</xdr:colOff>
      <xdr:row>57</xdr:row>
      <xdr:rowOff>20130</xdr:rowOff>
    </xdr:to>
    <xdr:cxnSp macro="">
      <xdr:nvCxnSpPr>
        <xdr:cNvPr id="126" name="直線コネクタ 125"/>
        <xdr:cNvCxnSpPr/>
      </xdr:nvCxnSpPr>
      <xdr:spPr>
        <a:xfrm>
          <a:off x="2908300" y="9772904"/>
          <a:ext cx="889000" cy="1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7" name="フローチャート: 判断 126"/>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63161</xdr:rowOff>
    </xdr:from>
    <xdr:ext cx="534377" cy="259045"/>
    <xdr:sp macro="" textlink="">
      <xdr:nvSpPr>
        <xdr:cNvPr id="128" name="テキスト ボックス 127"/>
        <xdr:cNvSpPr txBox="1"/>
      </xdr:nvSpPr>
      <xdr:spPr>
        <a:xfrm>
          <a:off x="3530111" y="100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48743</xdr:rowOff>
    </xdr:from>
    <xdr:to>
      <xdr:col>15</xdr:col>
      <xdr:colOff>50800</xdr:colOff>
      <xdr:row>57</xdr:row>
      <xdr:rowOff>254</xdr:rowOff>
    </xdr:to>
    <xdr:cxnSp macro="">
      <xdr:nvCxnSpPr>
        <xdr:cNvPr id="129" name="直線コネクタ 128"/>
        <xdr:cNvCxnSpPr/>
      </xdr:nvCxnSpPr>
      <xdr:spPr>
        <a:xfrm>
          <a:off x="2019300" y="8621243"/>
          <a:ext cx="889000" cy="115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30" name="フローチャート: 判断 129"/>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75722</xdr:rowOff>
    </xdr:from>
    <xdr:ext cx="534377" cy="259045"/>
    <xdr:sp macro="" textlink="">
      <xdr:nvSpPr>
        <xdr:cNvPr id="131" name="テキスト ボックス 130"/>
        <xdr:cNvSpPr txBox="1"/>
      </xdr:nvSpPr>
      <xdr:spPr>
        <a:xfrm>
          <a:off x="2641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48743</xdr:rowOff>
    </xdr:from>
    <xdr:to>
      <xdr:col>10</xdr:col>
      <xdr:colOff>114300</xdr:colOff>
      <xdr:row>57</xdr:row>
      <xdr:rowOff>116472</xdr:rowOff>
    </xdr:to>
    <xdr:cxnSp macro="">
      <xdr:nvCxnSpPr>
        <xdr:cNvPr id="132" name="直線コネクタ 131"/>
        <xdr:cNvCxnSpPr/>
      </xdr:nvCxnSpPr>
      <xdr:spPr>
        <a:xfrm flipV="1">
          <a:off x="1130300" y="8621243"/>
          <a:ext cx="889000" cy="126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33" name="フローチャート: 判断 132"/>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71340</xdr:rowOff>
    </xdr:from>
    <xdr:ext cx="599010" cy="259045"/>
    <xdr:sp macro="" textlink="">
      <xdr:nvSpPr>
        <xdr:cNvPr id="134" name="テキスト ボックス 133"/>
        <xdr:cNvSpPr txBox="1"/>
      </xdr:nvSpPr>
      <xdr:spPr>
        <a:xfrm>
          <a:off x="1719795" y="88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5" name="フローチャート: 判断 134"/>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140352</xdr:rowOff>
    </xdr:from>
    <xdr:ext cx="534377" cy="259045"/>
    <xdr:sp macro="" textlink="">
      <xdr:nvSpPr>
        <xdr:cNvPr id="136" name="テキスト ボックス 135"/>
        <xdr:cNvSpPr txBox="1"/>
      </xdr:nvSpPr>
      <xdr:spPr>
        <a:xfrm>
          <a:off x="863111" y="100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95656</xdr:rowOff>
    </xdr:from>
    <xdr:to>
      <xdr:col>24</xdr:col>
      <xdr:colOff>114300</xdr:colOff>
      <xdr:row>57</xdr:row>
      <xdr:rowOff>25806</xdr:rowOff>
    </xdr:to>
    <xdr:sp macro="" textlink="">
      <xdr:nvSpPr>
        <xdr:cNvPr id="142" name="楕円 141"/>
        <xdr:cNvSpPr/>
      </xdr:nvSpPr>
      <xdr:spPr>
        <a:xfrm>
          <a:off x="4584700" y="96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118533</xdr:rowOff>
    </xdr:from>
    <xdr:ext cx="534377" cy="259045"/>
    <xdr:sp macro="" textlink="">
      <xdr:nvSpPr>
        <xdr:cNvPr id="143" name="総務費該当値テキスト"/>
        <xdr:cNvSpPr txBox="1"/>
      </xdr:nvSpPr>
      <xdr:spPr>
        <a:xfrm>
          <a:off x="4686300" y="954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140780</xdr:rowOff>
    </xdr:from>
    <xdr:to>
      <xdr:col>20</xdr:col>
      <xdr:colOff>38100</xdr:colOff>
      <xdr:row>57</xdr:row>
      <xdr:rowOff>70930</xdr:rowOff>
    </xdr:to>
    <xdr:sp macro="" textlink="">
      <xdr:nvSpPr>
        <xdr:cNvPr id="144" name="楕円 143"/>
        <xdr:cNvSpPr/>
      </xdr:nvSpPr>
      <xdr:spPr>
        <a:xfrm>
          <a:off x="3746500" y="974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87457</xdr:rowOff>
    </xdr:from>
    <xdr:ext cx="534377" cy="259045"/>
    <xdr:sp macro="" textlink="">
      <xdr:nvSpPr>
        <xdr:cNvPr id="145" name="テキスト ボックス 144"/>
        <xdr:cNvSpPr txBox="1"/>
      </xdr:nvSpPr>
      <xdr:spPr>
        <a:xfrm>
          <a:off x="3530111" y="951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120904</xdr:rowOff>
    </xdr:from>
    <xdr:to>
      <xdr:col>15</xdr:col>
      <xdr:colOff>101600</xdr:colOff>
      <xdr:row>57</xdr:row>
      <xdr:rowOff>51054</xdr:rowOff>
    </xdr:to>
    <xdr:sp macro="" textlink="">
      <xdr:nvSpPr>
        <xdr:cNvPr id="146" name="楕円 145"/>
        <xdr:cNvSpPr/>
      </xdr:nvSpPr>
      <xdr:spPr>
        <a:xfrm>
          <a:off x="2857500" y="972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67581</xdr:rowOff>
    </xdr:from>
    <xdr:ext cx="534377" cy="259045"/>
    <xdr:sp macro="" textlink="">
      <xdr:nvSpPr>
        <xdr:cNvPr id="147" name="テキスト ボックス 146"/>
        <xdr:cNvSpPr txBox="1"/>
      </xdr:nvSpPr>
      <xdr:spPr>
        <a:xfrm>
          <a:off x="2641111" y="9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169393</xdr:rowOff>
    </xdr:from>
    <xdr:to>
      <xdr:col>10</xdr:col>
      <xdr:colOff>165100</xdr:colOff>
      <xdr:row>50</xdr:row>
      <xdr:rowOff>99543</xdr:rowOff>
    </xdr:to>
    <xdr:sp macro="" textlink="">
      <xdr:nvSpPr>
        <xdr:cNvPr id="148" name="楕円 147"/>
        <xdr:cNvSpPr/>
      </xdr:nvSpPr>
      <xdr:spPr>
        <a:xfrm>
          <a:off x="1968500" y="85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116070</xdr:rowOff>
    </xdr:from>
    <xdr:ext cx="599010" cy="259045"/>
    <xdr:sp macro="" textlink="">
      <xdr:nvSpPr>
        <xdr:cNvPr id="149" name="テキスト ボックス 148"/>
        <xdr:cNvSpPr txBox="1"/>
      </xdr:nvSpPr>
      <xdr:spPr>
        <a:xfrm>
          <a:off x="1719795" y="834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65672</xdr:rowOff>
    </xdr:from>
    <xdr:to>
      <xdr:col>6</xdr:col>
      <xdr:colOff>38100</xdr:colOff>
      <xdr:row>57</xdr:row>
      <xdr:rowOff>167272</xdr:rowOff>
    </xdr:to>
    <xdr:sp macro="" textlink="">
      <xdr:nvSpPr>
        <xdr:cNvPr id="150" name="楕円 149"/>
        <xdr:cNvSpPr/>
      </xdr:nvSpPr>
      <xdr:spPr>
        <a:xfrm>
          <a:off x="1079500" y="983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12349</xdr:rowOff>
    </xdr:from>
    <xdr:ext cx="534377" cy="259045"/>
    <xdr:sp macro="" textlink="">
      <xdr:nvSpPr>
        <xdr:cNvPr id="151" name="テキスト ボックス 150"/>
        <xdr:cNvSpPr txBox="1"/>
      </xdr:nvSpPr>
      <xdr:spPr>
        <a:xfrm>
          <a:off x="863111" y="961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51412</xdr:rowOff>
    </xdr:from>
    <xdr:to>
      <xdr:col>24</xdr:col>
      <xdr:colOff>62865</xdr:colOff>
      <xdr:row>78</xdr:row>
      <xdr:rowOff>65143</xdr:rowOff>
    </xdr:to>
    <xdr:cxnSp macro="">
      <xdr:nvCxnSpPr>
        <xdr:cNvPr id="178" name="直線コネクタ 177"/>
        <xdr:cNvCxnSpPr/>
      </xdr:nvCxnSpPr>
      <xdr:spPr>
        <a:xfrm flipV="1">
          <a:off x="4633595" y="12052912"/>
          <a:ext cx="127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68970</xdr:rowOff>
    </xdr:from>
    <xdr:ext cx="599010" cy="259045"/>
    <xdr:sp macro="" textlink="">
      <xdr:nvSpPr>
        <xdr:cNvPr id="179" name="民生費最小値テキスト"/>
        <xdr:cNvSpPr txBox="1"/>
      </xdr:nvSpPr>
      <xdr:spPr>
        <a:xfrm>
          <a:off x="4686300" y="134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65143</xdr:rowOff>
    </xdr:from>
    <xdr:to>
      <xdr:col>24</xdr:col>
      <xdr:colOff>152400</xdr:colOff>
      <xdr:row>78</xdr:row>
      <xdr:rowOff>65143</xdr:rowOff>
    </xdr:to>
    <xdr:cxnSp macro="">
      <xdr:nvCxnSpPr>
        <xdr:cNvPr id="180" name="直線コネクタ 179"/>
        <xdr:cNvCxnSpPr/>
      </xdr:nvCxnSpPr>
      <xdr:spPr>
        <a:xfrm>
          <a:off x="4546600" y="1343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169539</xdr:rowOff>
    </xdr:from>
    <xdr:ext cx="599010" cy="259045"/>
    <xdr:sp macro="" textlink="">
      <xdr:nvSpPr>
        <xdr:cNvPr id="181" name="民生費最大値テキスト"/>
        <xdr:cNvSpPr txBox="1"/>
      </xdr:nvSpPr>
      <xdr:spPr>
        <a:xfrm>
          <a:off x="4686300" y="118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51412</xdr:rowOff>
    </xdr:from>
    <xdr:to>
      <xdr:col>24</xdr:col>
      <xdr:colOff>152400</xdr:colOff>
      <xdr:row>70</xdr:row>
      <xdr:rowOff>51412</xdr:rowOff>
    </xdr:to>
    <xdr:cxnSp macro="">
      <xdr:nvCxnSpPr>
        <xdr:cNvPr id="182" name="直線コネクタ 181"/>
        <xdr:cNvCxnSpPr/>
      </xdr:nvCxnSpPr>
      <xdr:spPr>
        <a:xfrm>
          <a:off x="4546600" y="1205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130099</xdr:rowOff>
    </xdr:from>
    <xdr:to>
      <xdr:col>24</xdr:col>
      <xdr:colOff>63500</xdr:colOff>
      <xdr:row>78</xdr:row>
      <xdr:rowOff>49730</xdr:rowOff>
    </xdr:to>
    <xdr:cxnSp macro="">
      <xdr:nvCxnSpPr>
        <xdr:cNvPr id="183" name="直線コネクタ 182"/>
        <xdr:cNvCxnSpPr/>
      </xdr:nvCxnSpPr>
      <xdr:spPr>
        <a:xfrm flipV="1">
          <a:off x="3797300" y="13331749"/>
          <a:ext cx="838200" cy="9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6817</xdr:rowOff>
    </xdr:from>
    <xdr:ext cx="599010" cy="259045"/>
    <xdr:sp macro="" textlink="">
      <xdr:nvSpPr>
        <xdr:cNvPr id="184" name="民生費平均値テキスト"/>
        <xdr:cNvSpPr txBox="1"/>
      </xdr:nvSpPr>
      <xdr:spPr>
        <a:xfrm>
          <a:off x="4686300" y="128655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155391</xdr:rowOff>
    </xdr:from>
    <xdr:to>
      <xdr:col>24</xdr:col>
      <xdr:colOff>114300</xdr:colOff>
      <xdr:row>76</xdr:row>
      <xdr:rowOff>85541</xdr:rowOff>
    </xdr:to>
    <xdr:sp macro="" textlink="">
      <xdr:nvSpPr>
        <xdr:cNvPr id="185" name="フローチャート: 判断 184"/>
        <xdr:cNvSpPr/>
      </xdr:nvSpPr>
      <xdr:spPr>
        <a:xfrm>
          <a:off x="45847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60637</xdr:rowOff>
    </xdr:from>
    <xdr:to>
      <xdr:col>19</xdr:col>
      <xdr:colOff>177800</xdr:colOff>
      <xdr:row>78</xdr:row>
      <xdr:rowOff>49730</xdr:rowOff>
    </xdr:to>
    <xdr:cxnSp macro="">
      <xdr:nvCxnSpPr>
        <xdr:cNvPr id="186" name="直線コネクタ 185"/>
        <xdr:cNvCxnSpPr/>
      </xdr:nvCxnSpPr>
      <xdr:spPr>
        <a:xfrm>
          <a:off x="2908300" y="13262287"/>
          <a:ext cx="889000" cy="16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129998</xdr:rowOff>
    </xdr:from>
    <xdr:to>
      <xdr:col>20</xdr:col>
      <xdr:colOff>38100</xdr:colOff>
      <xdr:row>77</xdr:row>
      <xdr:rowOff>60148</xdr:rowOff>
    </xdr:to>
    <xdr:sp macro="" textlink="">
      <xdr:nvSpPr>
        <xdr:cNvPr id="187" name="フローチャート: 判断 186"/>
        <xdr:cNvSpPr/>
      </xdr:nvSpPr>
      <xdr:spPr>
        <a:xfrm>
          <a:off x="37465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76676</xdr:rowOff>
    </xdr:from>
    <xdr:ext cx="599010" cy="259045"/>
    <xdr:sp macro="" textlink="">
      <xdr:nvSpPr>
        <xdr:cNvPr id="188" name="テキスト ボックス 187"/>
        <xdr:cNvSpPr txBox="1"/>
      </xdr:nvSpPr>
      <xdr:spPr>
        <a:xfrm>
          <a:off x="3497795" y="129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60637</xdr:rowOff>
    </xdr:from>
    <xdr:to>
      <xdr:col>15</xdr:col>
      <xdr:colOff>50800</xdr:colOff>
      <xdr:row>79</xdr:row>
      <xdr:rowOff>64360</xdr:rowOff>
    </xdr:to>
    <xdr:cxnSp macro="">
      <xdr:nvCxnSpPr>
        <xdr:cNvPr id="189" name="直線コネクタ 188"/>
        <xdr:cNvCxnSpPr/>
      </xdr:nvCxnSpPr>
      <xdr:spPr>
        <a:xfrm flipV="1">
          <a:off x="2019300" y="13262287"/>
          <a:ext cx="889000" cy="34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31978</xdr:rowOff>
    </xdr:from>
    <xdr:to>
      <xdr:col>15</xdr:col>
      <xdr:colOff>101600</xdr:colOff>
      <xdr:row>76</xdr:row>
      <xdr:rowOff>133578</xdr:rowOff>
    </xdr:to>
    <xdr:sp macro="" textlink="">
      <xdr:nvSpPr>
        <xdr:cNvPr id="190" name="フローチャート: 判断 189"/>
        <xdr:cNvSpPr/>
      </xdr:nvSpPr>
      <xdr:spPr>
        <a:xfrm>
          <a:off x="2857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150106</xdr:rowOff>
    </xdr:from>
    <xdr:ext cx="599010" cy="259045"/>
    <xdr:sp macro="" textlink="">
      <xdr:nvSpPr>
        <xdr:cNvPr id="191" name="テキスト ボックス 190"/>
        <xdr:cNvSpPr txBox="1"/>
      </xdr:nvSpPr>
      <xdr:spPr>
        <a:xfrm>
          <a:off x="2608795" y="1283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64360</xdr:rowOff>
    </xdr:from>
    <xdr:to>
      <xdr:col>10</xdr:col>
      <xdr:colOff>114300</xdr:colOff>
      <xdr:row>79</xdr:row>
      <xdr:rowOff>136483</xdr:rowOff>
    </xdr:to>
    <xdr:cxnSp macro="">
      <xdr:nvCxnSpPr>
        <xdr:cNvPr id="192" name="直線コネクタ 191"/>
        <xdr:cNvCxnSpPr/>
      </xdr:nvCxnSpPr>
      <xdr:spPr>
        <a:xfrm flipV="1">
          <a:off x="1130300" y="13608910"/>
          <a:ext cx="889000" cy="7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79756</xdr:rowOff>
    </xdr:from>
    <xdr:to>
      <xdr:col>10</xdr:col>
      <xdr:colOff>165100</xdr:colOff>
      <xdr:row>79</xdr:row>
      <xdr:rowOff>9906</xdr:rowOff>
    </xdr:to>
    <xdr:sp macro="" textlink="">
      <xdr:nvSpPr>
        <xdr:cNvPr id="193" name="フローチャート: 判断 192"/>
        <xdr:cNvSpPr/>
      </xdr:nvSpPr>
      <xdr:spPr>
        <a:xfrm>
          <a:off x="1968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26433</xdr:rowOff>
    </xdr:from>
    <xdr:ext cx="599010" cy="259045"/>
    <xdr:sp macro="" textlink="">
      <xdr:nvSpPr>
        <xdr:cNvPr id="194" name="テキスト ボックス 193"/>
        <xdr:cNvSpPr txBox="1"/>
      </xdr:nvSpPr>
      <xdr:spPr>
        <a:xfrm>
          <a:off x="1719795" y="132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145740</xdr:rowOff>
    </xdr:from>
    <xdr:to>
      <xdr:col>6</xdr:col>
      <xdr:colOff>38100</xdr:colOff>
      <xdr:row>79</xdr:row>
      <xdr:rowOff>75890</xdr:rowOff>
    </xdr:to>
    <xdr:sp macro="" textlink="">
      <xdr:nvSpPr>
        <xdr:cNvPr id="195" name="フローチャート: 判断 194"/>
        <xdr:cNvSpPr/>
      </xdr:nvSpPr>
      <xdr:spPr>
        <a:xfrm>
          <a:off x="1079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92417</xdr:rowOff>
    </xdr:from>
    <xdr:ext cx="599010" cy="259045"/>
    <xdr:sp macro="" textlink="">
      <xdr:nvSpPr>
        <xdr:cNvPr id="196" name="テキスト ボックス 195"/>
        <xdr:cNvSpPr txBox="1"/>
      </xdr:nvSpPr>
      <xdr:spPr>
        <a:xfrm>
          <a:off x="830795" y="1329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79299</xdr:rowOff>
    </xdr:from>
    <xdr:to>
      <xdr:col>24</xdr:col>
      <xdr:colOff>114300</xdr:colOff>
      <xdr:row>78</xdr:row>
      <xdr:rowOff>9449</xdr:rowOff>
    </xdr:to>
    <xdr:sp macro="" textlink="">
      <xdr:nvSpPr>
        <xdr:cNvPr id="202" name="楕円 201"/>
        <xdr:cNvSpPr/>
      </xdr:nvSpPr>
      <xdr:spPr>
        <a:xfrm>
          <a:off x="4584700" y="1328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165676</xdr:rowOff>
    </xdr:from>
    <xdr:ext cx="599010" cy="259045"/>
    <xdr:sp macro="" textlink="">
      <xdr:nvSpPr>
        <xdr:cNvPr id="203" name="民生費該当値テキスト"/>
        <xdr:cNvSpPr txBox="1"/>
      </xdr:nvSpPr>
      <xdr:spPr>
        <a:xfrm>
          <a:off x="4686300" y="13195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170380</xdr:rowOff>
    </xdr:from>
    <xdr:to>
      <xdr:col>20</xdr:col>
      <xdr:colOff>38100</xdr:colOff>
      <xdr:row>78</xdr:row>
      <xdr:rowOff>100530</xdr:rowOff>
    </xdr:to>
    <xdr:sp macro="" textlink="">
      <xdr:nvSpPr>
        <xdr:cNvPr id="204" name="楕円 203"/>
        <xdr:cNvSpPr/>
      </xdr:nvSpPr>
      <xdr:spPr>
        <a:xfrm>
          <a:off x="3746500" y="1337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91657</xdr:rowOff>
    </xdr:from>
    <xdr:ext cx="599010" cy="259045"/>
    <xdr:sp macro="" textlink="">
      <xdr:nvSpPr>
        <xdr:cNvPr id="205" name="テキスト ボックス 204"/>
        <xdr:cNvSpPr txBox="1"/>
      </xdr:nvSpPr>
      <xdr:spPr>
        <a:xfrm>
          <a:off x="3497795" y="1346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9837</xdr:rowOff>
    </xdr:from>
    <xdr:to>
      <xdr:col>15</xdr:col>
      <xdr:colOff>101600</xdr:colOff>
      <xdr:row>77</xdr:row>
      <xdr:rowOff>111437</xdr:rowOff>
    </xdr:to>
    <xdr:sp macro="" textlink="">
      <xdr:nvSpPr>
        <xdr:cNvPr id="206" name="楕円 205"/>
        <xdr:cNvSpPr/>
      </xdr:nvSpPr>
      <xdr:spPr>
        <a:xfrm>
          <a:off x="2857500" y="1321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102564</xdr:rowOff>
    </xdr:from>
    <xdr:ext cx="599010" cy="259045"/>
    <xdr:sp macro="" textlink="">
      <xdr:nvSpPr>
        <xdr:cNvPr id="207" name="テキスト ボックス 206"/>
        <xdr:cNvSpPr txBox="1"/>
      </xdr:nvSpPr>
      <xdr:spPr>
        <a:xfrm>
          <a:off x="2608795" y="133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13560</xdr:rowOff>
    </xdr:from>
    <xdr:to>
      <xdr:col>10</xdr:col>
      <xdr:colOff>165100</xdr:colOff>
      <xdr:row>79</xdr:row>
      <xdr:rowOff>115160</xdr:rowOff>
    </xdr:to>
    <xdr:sp macro="" textlink="">
      <xdr:nvSpPr>
        <xdr:cNvPr id="208" name="楕円 207"/>
        <xdr:cNvSpPr/>
      </xdr:nvSpPr>
      <xdr:spPr>
        <a:xfrm>
          <a:off x="1968500" y="1355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106287</xdr:rowOff>
    </xdr:from>
    <xdr:ext cx="599010" cy="259045"/>
    <xdr:sp macro="" textlink="">
      <xdr:nvSpPr>
        <xdr:cNvPr id="209" name="テキスト ボックス 208"/>
        <xdr:cNvSpPr txBox="1"/>
      </xdr:nvSpPr>
      <xdr:spPr>
        <a:xfrm>
          <a:off x="1719795" y="136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85683</xdr:rowOff>
    </xdr:from>
    <xdr:to>
      <xdr:col>6</xdr:col>
      <xdr:colOff>38100</xdr:colOff>
      <xdr:row>80</xdr:row>
      <xdr:rowOff>15833</xdr:rowOff>
    </xdr:to>
    <xdr:sp macro="" textlink="">
      <xdr:nvSpPr>
        <xdr:cNvPr id="210" name="楕円 209"/>
        <xdr:cNvSpPr/>
      </xdr:nvSpPr>
      <xdr:spPr>
        <a:xfrm>
          <a:off x="1079500" y="1363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6960</xdr:rowOff>
    </xdr:from>
    <xdr:ext cx="599010" cy="259045"/>
    <xdr:sp macro="" textlink="">
      <xdr:nvSpPr>
        <xdr:cNvPr id="211" name="テキスト ボックス 210"/>
        <xdr:cNvSpPr txBox="1"/>
      </xdr:nvSpPr>
      <xdr:spPr>
        <a:xfrm>
          <a:off x="830795" y="1372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30" name="テキスト ボックス 22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2" name="テキスト ボックス 231"/>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30657</xdr:rowOff>
    </xdr:from>
    <xdr:to>
      <xdr:col>24</xdr:col>
      <xdr:colOff>62865</xdr:colOff>
      <xdr:row>99</xdr:row>
      <xdr:rowOff>132728</xdr:rowOff>
    </xdr:to>
    <xdr:cxnSp macro="">
      <xdr:nvCxnSpPr>
        <xdr:cNvPr id="236" name="直線コネクタ 235"/>
        <xdr:cNvCxnSpPr/>
      </xdr:nvCxnSpPr>
      <xdr:spPr>
        <a:xfrm flipV="1">
          <a:off x="4633595" y="15632607"/>
          <a:ext cx="1270" cy="14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136555</xdr:rowOff>
    </xdr:from>
    <xdr:ext cx="534377" cy="259045"/>
    <xdr:sp macro="" textlink="">
      <xdr:nvSpPr>
        <xdr:cNvPr id="237" name="衛生費最小値テキスト"/>
        <xdr:cNvSpPr txBox="1"/>
      </xdr:nvSpPr>
      <xdr:spPr>
        <a:xfrm>
          <a:off x="4686300" y="171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132728</xdr:rowOff>
    </xdr:from>
    <xdr:to>
      <xdr:col>24</xdr:col>
      <xdr:colOff>152400</xdr:colOff>
      <xdr:row>99</xdr:row>
      <xdr:rowOff>132728</xdr:rowOff>
    </xdr:to>
    <xdr:cxnSp macro="">
      <xdr:nvCxnSpPr>
        <xdr:cNvPr id="238" name="直線コネクタ 237"/>
        <xdr:cNvCxnSpPr/>
      </xdr:nvCxnSpPr>
      <xdr:spPr>
        <a:xfrm>
          <a:off x="4546600" y="1710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148784</xdr:rowOff>
    </xdr:from>
    <xdr:ext cx="534377" cy="259045"/>
    <xdr:sp macro="" textlink="">
      <xdr:nvSpPr>
        <xdr:cNvPr id="239" name="衛生費最大値テキスト"/>
        <xdr:cNvSpPr txBox="1"/>
      </xdr:nvSpPr>
      <xdr:spPr>
        <a:xfrm>
          <a:off x="4686300" y="154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30657</xdr:rowOff>
    </xdr:from>
    <xdr:to>
      <xdr:col>24</xdr:col>
      <xdr:colOff>152400</xdr:colOff>
      <xdr:row>91</xdr:row>
      <xdr:rowOff>30657</xdr:rowOff>
    </xdr:to>
    <xdr:cxnSp macro="">
      <xdr:nvCxnSpPr>
        <xdr:cNvPr id="240" name="直線コネクタ 239"/>
        <xdr:cNvCxnSpPr/>
      </xdr:nvCxnSpPr>
      <xdr:spPr>
        <a:xfrm>
          <a:off x="4546600" y="1563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30657</xdr:rowOff>
    </xdr:from>
    <xdr:to>
      <xdr:col>24</xdr:col>
      <xdr:colOff>63500</xdr:colOff>
      <xdr:row>92</xdr:row>
      <xdr:rowOff>142100</xdr:rowOff>
    </xdr:to>
    <xdr:cxnSp macro="">
      <xdr:nvCxnSpPr>
        <xdr:cNvPr id="241" name="直線コネクタ 240"/>
        <xdr:cNvCxnSpPr/>
      </xdr:nvCxnSpPr>
      <xdr:spPr>
        <a:xfrm flipV="1">
          <a:off x="3797300" y="15632607"/>
          <a:ext cx="838200" cy="28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71899</xdr:rowOff>
    </xdr:from>
    <xdr:ext cx="534377" cy="259045"/>
    <xdr:sp macro="" textlink="">
      <xdr:nvSpPr>
        <xdr:cNvPr id="242" name="衛生費平均値テキスト"/>
        <xdr:cNvSpPr txBox="1"/>
      </xdr:nvSpPr>
      <xdr:spPr>
        <a:xfrm>
          <a:off x="4686300" y="16531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93472</xdr:rowOff>
    </xdr:from>
    <xdr:to>
      <xdr:col>24</xdr:col>
      <xdr:colOff>114300</xdr:colOff>
      <xdr:row>97</xdr:row>
      <xdr:rowOff>23622</xdr:rowOff>
    </xdr:to>
    <xdr:sp macro="" textlink="">
      <xdr:nvSpPr>
        <xdr:cNvPr id="243" name="フローチャート: 判断 242"/>
        <xdr:cNvSpPr/>
      </xdr:nvSpPr>
      <xdr:spPr>
        <a:xfrm>
          <a:off x="4584700" y="165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142100</xdr:rowOff>
    </xdr:from>
    <xdr:to>
      <xdr:col>19</xdr:col>
      <xdr:colOff>177800</xdr:colOff>
      <xdr:row>96</xdr:row>
      <xdr:rowOff>160655</xdr:rowOff>
    </xdr:to>
    <xdr:cxnSp macro="">
      <xdr:nvCxnSpPr>
        <xdr:cNvPr id="244" name="直線コネクタ 243"/>
        <xdr:cNvCxnSpPr/>
      </xdr:nvCxnSpPr>
      <xdr:spPr>
        <a:xfrm flipV="1">
          <a:off x="2908300" y="15915500"/>
          <a:ext cx="889000" cy="70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56781</xdr:rowOff>
    </xdr:from>
    <xdr:to>
      <xdr:col>20</xdr:col>
      <xdr:colOff>38100</xdr:colOff>
      <xdr:row>96</xdr:row>
      <xdr:rowOff>158381</xdr:rowOff>
    </xdr:to>
    <xdr:sp macro="" textlink="">
      <xdr:nvSpPr>
        <xdr:cNvPr id="245" name="フローチャート: 判断 244"/>
        <xdr:cNvSpPr/>
      </xdr:nvSpPr>
      <xdr:spPr>
        <a:xfrm>
          <a:off x="3746500" y="1651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149508</xdr:rowOff>
    </xdr:from>
    <xdr:ext cx="534377" cy="259045"/>
    <xdr:sp macro="" textlink="">
      <xdr:nvSpPr>
        <xdr:cNvPr id="246" name="テキスト ボックス 245"/>
        <xdr:cNvSpPr txBox="1"/>
      </xdr:nvSpPr>
      <xdr:spPr>
        <a:xfrm>
          <a:off x="3530111" y="166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160655</xdr:rowOff>
    </xdr:from>
    <xdr:to>
      <xdr:col>15</xdr:col>
      <xdr:colOff>50800</xdr:colOff>
      <xdr:row>98</xdr:row>
      <xdr:rowOff>132004</xdr:rowOff>
    </xdr:to>
    <xdr:cxnSp macro="">
      <xdr:nvCxnSpPr>
        <xdr:cNvPr id="247" name="直線コネクタ 246"/>
        <xdr:cNvCxnSpPr/>
      </xdr:nvCxnSpPr>
      <xdr:spPr>
        <a:xfrm flipV="1">
          <a:off x="2019300" y="16619855"/>
          <a:ext cx="889000" cy="3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74003</xdr:rowOff>
    </xdr:from>
    <xdr:to>
      <xdr:col>15</xdr:col>
      <xdr:colOff>101600</xdr:colOff>
      <xdr:row>97</xdr:row>
      <xdr:rowOff>4153</xdr:rowOff>
    </xdr:to>
    <xdr:sp macro="" textlink="">
      <xdr:nvSpPr>
        <xdr:cNvPr id="248" name="フローチャート: 判断 247"/>
        <xdr:cNvSpPr/>
      </xdr:nvSpPr>
      <xdr:spPr>
        <a:xfrm>
          <a:off x="2857500" y="1653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20680</xdr:rowOff>
    </xdr:from>
    <xdr:ext cx="534377" cy="259045"/>
    <xdr:sp macro="" textlink="">
      <xdr:nvSpPr>
        <xdr:cNvPr id="249" name="テキスト ボックス 248"/>
        <xdr:cNvSpPr txBox="1"/>
      </xdr:nvSpPr>
      <xdr:spPr>
        <a:xfrm>
          <a:off x="2641111" y="163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16066</xdr:rowOff>
    </xdr:from>
    <xdr:to>
      <xdr:col>10</xdr:col>
      <xdr:colOff>114300</xdr:colOff>
      <xdr:row>98</xdr:row>
      <xdr:rowOff>132004</xdr:rowOff>
    </xdr:to>
    <xdr:cxnSp macro="">
      <xdr:nvCxnSpPr>
        <xdr:cNvPr id="250" name="直線コネクタ 249"/>
        <xdr:cNvCxnSpPr/>
      </xdr:nvCxnSpPr>
      <xdr:spPr>
        <a:xfrm>
          <a:off x="1130300" y="16818166"/>
          <a:ext cx="889000" cy="11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888</xdr:rowOff>
    </xdr:from>
    <xdr:to>
      <xdr:col>10</xdr:col>
      <xdr:colOff>165100</xdr:colOff>
      <xdr:row>98</xdr:row>
      <xdr:rowOff>102488</xdr:rowOff>
    </xdr:to>
    <xdr:sp macro="" textlink="">
      <xdr:nvSpPr>
        <xdr:cNvPr id="251" name="フローチャート: 判断 250"/>
        <xdr:cNvSpPr/>
      </xdr:nvSpPr>
      <xdr:spPr>
        <a:xfrm>
          <a:off x="1968500" y="1680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119015</xdr:rowOff>
    </xdr:from>
    <xdr:ext cx="534377" cy="259045"/>
    <xdr:sp macro="" textlink="">
      <xdr:nvSpPr>
        <xdr:cNvPr id="252" name="テキスト ボックス 251"/>
        <xdr:cNvSpPr txBox="1"/>
      </xdr:nvSpPr>
      <xdr:spPr>
        <a:xfrm>
          <a:off x="1752111" y="1657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118542</xdr:rowOff>
    </xdr:from>
    <xdr:to>
      <xdr:col>6</xdr:col>
      <xdr:colOff>38100</xdr:colOff>
      <xdr:row>98</xdr:row>
      <xdr:rowOff>48692</xdr:rowOff>
    </xdr:to>
    <xdr:sp macro="" textlink="">
      <xdr:nvSpPr>
        <xdr:cNvPr id="253" name="フローチャート: 判断 252"/>
        <xdr:cNvSpPr/>
      </xdr:nvSpPr>
      <xdr:spPr>
        <a:xfrm>
          <a:off x="1079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65219</xdr:rowOff>
    </xdr:from>
    <xdr:ext cx="534377" cy="259045"/>
    <xdr:sp macro="" textlink="">
      <xdr:nvSpPr>
        <xdr:cNvPr id="254" name="テキスト ボックス 253"/>
        <xdr:cNvSpPr txBox="1"/>
      </xdr:nvSpPr>
      <xdr:spPr>
        <a:xfrm>
          <a:off x="863111" y="165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151307</xdr:rowOff>
    </xdr:from>
    <xdr:to>
      <xdr:col>24</xdr:col>
      <xdr:colOff>114300</xdr:colOff>
      <xdr:row>91</xdr:row>
      <xdr:rowOff>81457</xdr:rowOff>
    </xdr:to>
    <xdr:sp macro="" textlink="">
      <xdr:nvSpPr>
        <xdr:cNvPr id="260" name="楕円 259"/>
        <xdr:cNvSpPr/>
      </xdr:nvSpPr>
      <xdr:spPr>
        <a:xfrm>
          <a:off x="4584700" y="1558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104334</xdr:rowOff>
    </xdr:from>
    <xdr:ext cx="534377" cy="259045"/>
    <xdr:sp macro="" textlink="">
      <xdr:nvSpPr>
        <xdr:cNvPr id="261" name="衛生費該当値テキスト"/>
        <xdr:cNvSpPr txBox="1"/>
      </xdr:nvSpPr>
      <xdr:spPr>
        <a:xfrm>
          <a:off x="4686300" y="1553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91300</xdr:rowOff>
    </xdr:from>
    <xdr:to>
      <xdr:col>20</xdr:col>
      <xdr:colOff>38100</xdr:colOff>
      <xdr:row>93</xdr:row>
      <xdr:rowOff>21450</xdr:rowOff>
    </xdr:to>
    <xdr:sp macro="" textlink="">
      <xdr:nvSpPr>
        <xdr:cNvPr id="262" name="楕円 261"/>
        <xdr:cNvSpPr/>
      </xdr:nvSpPr>
      <xdr:spPr>
        <a:xfrm>
          <a:off x="3746500" y="158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37977</xdr:rowOff>
    </xdr:from>
    <xdr:ext cx="534377" cy="259045"/>
    <xdr:sp macro="" textlink="">
      <xdr:nvSpPr>
        <xdr:cNvPr id="263" name="テキスト ボックス 262"/>
        <xdr:cNvSpPr txBox="1"/>
      </xdr:nvSpPr>
      <xdr:spPr>
        <a:xfrm>
          <a:off x="3530111" y="1563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109855</xdr:rowOff>
    </xdr:from>
    <xdr:to>
      <xdr:col>15</xdr:col>
      <xdr:colOff>101600</xdr:colOff>
      <xdr:row>97</xdr:row>
      <xdr:rowOff>40005</xdr:rowOff>
    </xdr:to>
    <xdr:sp macro="" textlink="">
      <xdr:nvSpPr>
        <xdr:cNvPr id="264" name="楕円 263"/>
        <xdr:cNvSpPr/>
      </xdr:nvSpPr>
      <xdr:spPr>
        <a:xfrm>
          <a:off x="2857500" y="1656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31132</xdr:rowOff>
    </xdr:from>
    <xdr:ext cx="534377" cy="259045"/>
    <xdr:sp macro="" textlink="">
      <xdr:nvSpPr>
        <xdr:cNvPr id="265" name="テキスト ボックス 264"/>
        <xdr:cNvSpPr txBox="1"/>
      </xdr:nvSpPr>
      <xdr:spPr>
        <a:xfrm>
          <a:off x="2641111" y="1666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81204</xdr:rowOff>
    </xdr:from>
    <xdr:to>
      <xdr:col>10</xdr:col>
      <xdr:colOff>165100</xdr:colOff>
      <xdr:row>99</xdr:row>
      <xdr:rowOff>11354</xdr:rowOff>
    </xdr:to>
    <xdr:sp macro="" textlink="">
      <xdr:nvSpPr>
        <xdr:cNvPr id="266" name="楕円 265"/>
        <xdr:cNvSpPr/>
      </xdr:nvSpPr>
      <xdr:spPr>
        <a:xfrm>
          <a:off x="1968500" y="168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2481</xdr:rowOff>
    </xdr:from>
    <xdr:ext cx="534377" cy="259045"/>
    <xdr:sp macro="" textlink="">
      <xdr:nvSpPr>
        <xdr:cNvPr id="267" name="テキスト ボックス 266"/>
        <xdr:cNvSpPr txBox="1"/>
      </xdr:nvSpPr>
      <xdr:spPr>
        <a:xfrm>
          <a:off x="1752111" y="169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136716</xdr:rowOff>
    </xdr:from>
    <xdr:to>
      <xdr:col>6</xdr:col>
      <xdr:colOff>38100</xdr:colOff>
      <xdr:row>98</xdr:row>
      <xdr:rowOff>66866</xdr:rowOff>
    </xdr:to>
    <xdr:sp macro="" textlink="">
      <xdr:nvSpPr>
        <xdr:cNvPr id="268" name="楕円 267"/>
        <xdr:cNvSpPr/>
      </xdr:nvSpPr>
      <xdr:spPr>
        <a:xfrm>
          <a:off x="1079500" y="1676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57993</xdr:rowOff>
    </xdr:from>
    <xdr:ext cx="534377" cy="259045"/>
    <xdr:sp macro="" textlink="">
      <xdr:nvSpPr>
        <xdr:cNvPr id="269" name="テキスト ボックス 268"/>
        <xdr:cNvSpPr txBox="1"/>
      </xdr:nvSpPr>
      <xdr:spPr>
        <a:xfrm>
          <a:off x="863111" y="1686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90932</xdr:rowOff>
    </xdr:from>
    <xdr:to>
      <xdr:col>54</xdr:col>
      <xdr:colOff>189865</xdr:colOff>
      <xdr:row>38</xdr:row>
      <xdr:rowOff>138176</xdr:rowOff>
    </xdr:to>
    <xdr:cxnSp macro="">
      <xdr:nvCxnSpPr>
        <xdr:cNvPr id="293" name="直線コネクタ 292"/>
        <xdr:cNvCxnSpPr/>
      </xdr:nvCxnSpPr>
      <xdr:spPr>
        <a:xfrm flipV="1">
          <a:off x="10475595" y="5748782"/>
          <a:ext cx="1270" cy="90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142003</xdr:rowOff>
    </xdr:from>
    <xdr:ext cx="378565" cy="259045"/>
    <xdr:sp macro="" textlink="">
      <xdr:nvSpPr>
        <xdr:cNvPr id="294" name="労働費最小値テキスト"/>
        <xdr:cNvSpPr txBox="1"/>
      </xdr:nvSpPr>
      <xdr:spPr>
        <a:xfrm>
          <a:off x="10528300" y="665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138176</xdr:rowOff>
    </xdr:from>
    <xdr:to>
      <xdr:col>55</xdr:col>
      <xdr:colOff>88900</xdr:colOff>
      <xdr:row>38</xdr:row>
      <xdr:rowOff>138176</xdr:rowOff>
    </xdr:to>
    <xdr:cxnSp macro="">
      <xdr:nvCxnSpPr>
        <xdr:cNvPr id="295" name="直線コネクタ 294"/>
        <xdr:cNvCxnSpPr/>
      </xdr:nvCxnSpPr>
      <xdr:spPr>
        <a:xfrm>
          <a:off x="10388600" y="665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37609</xdr:rowOff>
    </xdr:from>
    <xdr:ext cx="469744" cy="259045"/>
    <xdr:sp macro="" textlink="">
      <xdr:nvSpPr>
        <xdr:cNvPr id="296" name="労働費最大値テキスト"/>
        <xdr:cNvSpPr txBox="1"/>
      </xdr:nvSpPr>
      <xdr:spPr>
        <a:xfrm>
          <a:off x="10528300" y="552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90932</xdr:rowOff>
    </xdr:from>
    <xdr:to>
      <xdr:col>55</xdr:col>
      <xdr:colOff>88900</xdr:colOff>
      <xdr:row>33</xdr:row>
      <xdr:rowOff>90932</xdr:rowOff>
    </xdr:to>
    <xdr:cxnSp macro="">
      <xdr:nvCxnSpPr>
        <xdr:cNvPr id="297" name="直線コネクタ 296"/>
        <xdr:cNvCxnSpPr/>
      </xdr:nvCxnSpPr>
      <xdr:spPr>
        <a:xfrm>
          <a:off x="10388600" y="574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123698</xdr:rowOff>
    </xdr:from>
    <xdr:to>
      <xdr:col>55</xdr:col>
      <xdr:colOff>0</xdr:colOff>
      <xdr:row>33</xdr:row>
      <xdr:rowOff>170180</xdr:rowOff>
    </xdr:to>
    <xdr:cxnSp macro="">
      <xdr:nvCxnSpPr>
        <xdr:cNvPr id="298" name="直線コネクタ 297"/>
        <xdr:cNvCxnSpPr/>
      </xdr:nvCxnSpPr>
      <xdr:spPr>
        <a:xfrm>
          <a:off x="9639300" y="5781548"/>
          <a:ext cx="8382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37609</xdr:rowOff>
    </xdr:from>
    <xdr:ext cx="378565" cy="259045"/>
    <xdr:sp macro="" textlink="">
      <xdr:nvSpPr>
        <xdr:cNvPr id="299" name="労働費平均値テキスト"/>
        <xdr:cNvSpPr txBox="1"/>
      </xdr:nvSpPr>
      <xdr:spPr>
        <a:xfrm>
          <a:off x="10528300" y="62098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59182</xdr:rowOff>
    </xdr:from>
    <xdr:to>
      <xdr:col>55</xdr:col>
      <xdr:colOff>50800</xdr:colOff>
      <xdr:row>36</xdr:row>
      <xdr:rowOff>160782</xdr:rowOff>
    </xdr:to>
    <xdr:sp macro="" textlink="">
      <xdr:nvSpPr>
        <xdr:cNvPr id="300" name="フローチャート: 判断 299"/>
        <xdr:cNvSpPr/>
      </xdr:nvSpPr>
      <xdr:spPr>
        <a:xfrm>
          <a:off x="10426700" y="623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151130</xdr:rowOff>
    </xdr:from>
    <xdr:to>
      <xdr:col>50</xdr:col>
      <xdr:colOff>114300</xdr:colOff>
      <xdr:row>33</xdr:row>
      <xdr:rowOff>123698</xdr:rowOff>
    </xdr:to>
    <xdr:cxnSp macro="">
      <xdr:nvCxnSpPr>
        <xdr:cNvPr id="301" name="直線コネクタ 300"/>
        <xdr:cNvCxnSpPr/>
      </xdr:nvCxnSpPr>
      <xdr:spPr>
        <a:xfrm>
          <a:off x="8750300" y="5637530"/>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40132</xdr:rowOff>
    </xdr:from>
    <xdr:to>
      <xdr:col>50</xdr:col>
      <xdr:colOff>165100</xdr:colOff>
      <xdr:row>36</xdr:row>
      <xdr:rowOff>141732</xdr:rowOff>
    </xdr:to>
    <xdr:sp macro="" textlink="">
      <xdr:nvSpPr>
        <xdr:cNvPr id="302" name="フローチャート: 判断 301"/>
        <xdr:cNvSpPr/>
      </xdr:nvSpPr>
      <xdr:spPr>
        <a:xfrm>
          <a:off x="9588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132859</xdr:rowOff>
    </xdr:from>
    <xdr:ext cx="378565" cy="259045"/>
    <xdr:sp macro="" textlink="">
      <xdr:nvSpPr>
        <xdr:cNvPr id="303" name="テキスト ボックス 302"/>
        <xdr:cNvSpPr txBox="1"/>
      </xdr:nvSpPr>
      <xdr:spPr>
        <a:xfrm>
          <a:off x="9450017" y="6305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113792</xdr:rowOff>
    </xdr:from>
    <xdr:to>
      <xdr:col>45</xdr:col>
      <xdr:colOff>177800</xdr:colOff>
      <xdr:row>32</xdr:row>
      <xdr:rowOff>151130</xdr:rowOff>
    </xdr:to>
    <xdr:cxnSp macro="">
      <xdr:nvCxnSpPr>
        <xdr:cNvPr id="304" name="直線コネクタ 303"/>
        <xdr:cNvCxnSpPr/>
      </xdr:nvCxnSpPr>
      <xdr:spPr>
        <a:xfrm>
          <a:off x="7861300" y="5428742"/>
          <a:ext cx="889000" cy="20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2794</xdr:rowOff>
    </xdr:from>
    <xdr:to>
      <xdr:col>46</xdr:col>
      <xdr:colOff>38100</xdr:colOff>
      <xdr:row>35</xdr:row>
      <xdr:rowOff>104394</xdr:rowOff>
    </xdr:to>
    <xdr:sp macro="" textlink="">
      <xdr:nvSpPr>
        <xdr:cNvPr id="305" name="フローチャート: 判断 304"/>
        <xdr:cNvSpPr/>
      </xdr:nvSpPr>
      <xdr:spPr>
        <a:xfrm>
          <a:off x="8699500" y="600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95521</xdr:rowOff>
    </xdr:from>
    <xdr:ext cx="378565" cy="259045"/>
    <xdr:sp macro="" textlink="">
      <xdr:nvSpPr>
        <xdr:cNvPr id="306" name="テキスト ボックス 305"/>
        <xdr:cNvSpPr txBox="1"/>
      </xdr:nvSpPr>
      <xdr:spPr>
        <a:xfrm>
          <a:off x="8561017" y="609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113792</xdr:rowOff>
    </xdr:from>
    <xdr:to>
      <xdr:col>41</xdr:col>
      <xdr:colOff>50800</xdr:colOff>
      <xdr:row>31</xdr:row>
      <xdr:rowOff>152654</xdr:rowOff>
    </xdr:to>
    <xdr:cxnSp macro="">
      <xdr:nvCxnSpPr>
        <xdr:cNvPr id="307" name="直線コネクタ 306"/>
        <xdr:cNvCxnSpPr/>
      </xdr:nvCxnSpPr>
      <xdr:spPr>
        <a:xfrm flipV="1">
          <a:off x="6972300" y="542874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85090</xdr:rowOff>
    </xdr:from>
    <xdr:to>
      <xdr:col>41</xdr:col>
      <xdr:colOff>101600</xdr:colOff>
      <xdr:row>36</xdr:row>
      <xdr:rowOff>15240</xdr:rowOff>
    </xdr:to>
    <xdr:sp macro="" textlink="">
      <xdr:nvSpPr>
        <xdr:cNvPr id="308" name="フローチャート: 判断 307"/>
        <xdr:cNvSpPr/>
      </xdr:nvSpPr>
      <xdr:spPr>
        <a:xfrm>
          <a:off x="7810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6367</xdr:rowOff>
    </xdr:from>
    <xdr:ext cx="378565" cy="259045"/>
    <xdr:sp macro="" textlink="">
      <xdr:nvSpPr>
        <xdr:cNvPr id="309" name="テキスト ボックス 308"/>
        <xdr:cNvSpPr txBox="1"/>
      </xdr:nvSpPr>
      <xdr:spPr>
        <a:xfrm>
          <a:off x="7672017" y="6178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65278</xdr:rowOff>
    </xdr:from>
    <xdr:to>
      <xdr:col>36</xdr:col>
      <xdr:colOff>165100</xdr:colOff>
      <xdr:row>35</xdr:row>
      <xdr:rowOff>166878</xdr:rowOff>
    </xdr:to>
    <xdr:sp macro="" textlink="">
      <xdr:nvSpPr>
        <xdr:cNvPr id="310" name="フローチャート: 判断 309"/>
        <xdr:cNvSpPr/>
      </xdr:nvSpPr>
      <xdr:spPr>
        <a:xfrm>
          <a:off x="6921500" y="606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158005</xdr:rowOff>
    </xdr:from>
    <xdr:ext cx="378565" cy="259045"/>
    <xdr:sp macro="" textlink="">
      <xdr:nvSpPr>
        <xdr:cNvPr id="311" name="テキスト ボックス 310"/>
        <xdr:cNvSpPr txBox="1"/>
      </xdr:nvSpPr>
      <xdr:spPr>
        <a:xfrm>
          <a:off x="6783017" y="615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119380</xdr:rowOff>
    </xdr:from>
    <xdr:to>
      <xdr:col>55</xdr:col>
      <xdr:colOff>50800</xdr:colOff>
      <xdr:row>34</xdr:row>
      <xdr:rowOff>49530</xdr:rowOff>
    </xdr:to>
    <xdr:sp macro="" textlink="">
      <xdr:nvSpPr>
        <xdr:cNvPr id="317" name="楕円 316"/>
        <xdr:cNvSpPr/>
      </xdr:nvSpPr>
      <xdr:spPr>
        <a:xfrm>
          <a:off x="10426700" y="57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34307</xdr:rowOff>
    </xdr:from>
    <xdr:ext cx="469744" cy="259045"/>
    <xdr:sp macro="" textlink="">
      <xdr:nvSpPr>
        <xdr:cNvPr id="318" name="労働費該当値テキスト"/>
        <xdr:cNvSpPr txBox="1"/>
      </xdr:nvSpPr>
      <xdr:spPr>
        <a:xfrm>
          <a:off x="10528300" y="56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72898</xdr:rowOff>
    </xdr:from>
    <xdr:to>
      <xdr:col>50</xdr:col>
      <xdr:colOff>165100</xdr:colOff>
      <xdr:row>34</xdr:row>
      <xdr:rowOff>3048</xdr:rowOff>
    </xdr:to>
    <xdr:sp macro="" textlink="">
      <xdr:nvSpPr>
        <xdr:cNvPr id="319" name="楕円 318"/>
        <xdr:cNvSpPr/>
      </xdr:nvSpPr>
      <xdr:spPr>
        <a:xfrm>
          <a:off x="9588500" y="57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19575</xdr:rowOff>
    </xdr:from>
    <xdr:ext cx="469744" cy="259045"/>
    <xdr:sp macro="" textlink="">
      <xdr:nvSpPr>
        <xdr:cNvPr id="320" name="テキスト ボックス 319"/>
        <xdr:cNvSpPr txBox="1"/>
      </xdr:nvSpPr>
      <xdr:spPr>
        <a:xfrm>
          <a:off x="9404428" y="550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100330</xdr:rowOff>
    </xdr:from>
    <xdr:to>
      <xdr:col>46</xdr:col>
      <xdr:colOff>38100</xdr:colOff>
      <xdr:row>33</xdr:row>
      <xdr:rowOff>30480</xdr:rowOff>
    </xdr:to>
    <xdr:sp macro="" textlink="">
      <xdr:nvSpPr>
        <xdr:cNvPr id="321" name="楕円 320"/>
        <xdr:cNvSpPr/>
      </xdr:nvSpPr>
      <xdr:spPr>
        <a:xfrm>
          <a:off x="8699500" y="55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47007</xdr:rowOff>
    </xdr:from>
    <xdr:ext cx="469744" cy="259045"/>
    <xdr:sp macro="" textlink="">
      <xdr:nvSpPr>
        <xdr:cNvPr id="322" name="テキスト ボックス 321"/>
        <xdr:cNvSpPr txBox="1"/>
      </xdr:nvSpPr>
      <xdr:spPr>
        <a:xfrm>
          <a:off x="8515428" y="53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62992</xdr:rowOff>
    </xdr:from>
    <xdr:to>
      <xdr:col>41</xdr:col>
      <xdr:colOff>101600</xdr:colOff>
      <xdr:row>31</xdr:row>
      <xdr:rowOff>164592</xdr:rowOff>
    </xdr:to>
    <xdr:sp macro="" textlink="">
      <xdr:nvSpPr>
        <xdr:cNvPr id="323" name="楕円 322"/>
        <xdr:cNvSpPr/>
      </xdr:nvSpPr>
      <xdr:spPr>
        <a:xfrm>
          <a:off x="7810500" y="53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9669</xdr:rowOff>
    </xdr:from>
    <xdr:ext cx="469744" cy="259045"/>
    <xdr:sp macro="" textlink="">
      <xdr:nvSpPr>
        <xdr:cNvPr id="324" name="テキスト ボックス 323"/>
        <xdr:cNvSpPr txBox="1"/>
      </xdr:nvSpPr>
      <xdr:spPr>
        <a:xfrm>
          <a:off x="7626428" y="515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101854</xdr:rowOff>
    </xdr:from>
    <xdr:to>
      <xdr:col>36</xdr:col>
      <xdr:colOff>165100</xdr:colOff>
      <xdr:row>32</xdr:row>
      <xdr:rowOff>32004</xdr:rowOff>
    </xdr:to>
    <xdr:sp macro="" textlink="">
      <xdr:nvSpPr>
        <xdr:cNvPr id="325" name="楕円 324"/>
        <xdr:cNvSpPr/>
      </xdr:nvSpPr>
      <xdr:spPr>
        <a:xfrm>
          <a:off x="6921500" y="5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48531</xdr:rowOff>
    </xdr:from>
    <xdr:ext cx="469744" cy="259045"/>
    <xdr:sp macro="" textlink="">
      <xdr:nvSpPr>
        <xdr:cNvPr id="326" name="テキスト ボックス 325"/>
        <xdr:cNvSpPr txBox="1"/>
      </xdr:nvSpPr>
      <xdr:spPr>
        <a:xfrm>
          <a:off x="6737428" y="51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48" name="直線コネクタ 347"/>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49" name="農林水産業費最小値テキスト"/>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50" name="直線コネクタ 349"/>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51" name="農林水産業費最大値テキスト"/>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2" name="直線コネクタ 351"/>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45196</xdr:rowOff>
    </xdr:from>
    <xdr:to>
      <xdr:col>55</xdr:col>
      <xdr:colOff>0</xdr:colOff>
      <xdr:row>55</xdr:row>
      <xdr:rowOff>131333</xdr:rowOff>
    </xdr:to>
    <xdr:cxnSp macro="">
      <xdr:nvCxnSpPr>
        <xdr:cNvPr id="353" name="直線コネクタ 352"/>
        <xdr:cNvCxnSpPr/>
      </xdr:nvCxnSpPr>
      <xdr:spPr>
        <a:xfrm flipV="1">
          <a:off x="9639300" y="9474946"/>
          <a:ext cx="838200" cy="8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169329</xdr:rowOff>
    </xdr:from>
    <xdr:ext cx="469744" cy="259045"/>
    <xdr:sp macro="" textlink="">
      <xdr:nvSpPr>
        <xdr:cNvPr id="354" name="農林水産業費平均値テキスト"/>
        <xdr:cNvSpPr txBox="1"/>
      </xdr:nvSpPr>
      <xdr:spPr>
        <a:xfrm>
          <a:off x="10528300" y="9770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5" name="フローチャート: 判断 354"/>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131333</xdr:rowOff>
    </xdr:from>
    <xdr:to>
      <xdr:col>50</xdr:col>
      <xdr:colOff>114300</xdr:colOff>
      <xdr:row>55</xdr:row>
      <xdr:rowOff>158628</xdr:rowOff>
    </xdr:to>
    <xdr:cxnSp macro="">
      <xdr:nvCxnSpPr>
        <xdr:cNvPr id="356" name="直線コネクタ 355"/>
        <xdr:cNvCxnSpPr/>
      </xdr:nvCxnSpPr>
      <xdr:spPr>
        <a:xfrm flipV="1">
          <a:off x="8750300" y="9561083"/>
          <a:ext cx="889000" cy="2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7" name="フローチャート: 判断 356"/>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117345</xdr:rowOff>
    </xdr:from>
    <xdr:ext cx="469744" cy="259045"/>
    <xdr:sp macro="" textlink="">
      <xdr:nvSpPr>
        <xdr:cNvPr id="358" name="テキスト ボックス 357"/>
        <xdr:cNvSpPr txBox="1"/>
      </xdr:nvSpPr>
      <xdr:spPr>
        <a:xfrm>
          <a:off x="9404428" y="98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152227</xdr:rowOff>
    </xdr:from>
    <xdr:to>
      <xdr:col>45</xdr:col>
      <xdr:colOff>177800</xdr:colOff>
      <xdr:row>55</xdr:row>
      <xdr:rowOff>158628</xdr:rowOff>
    </xdr:to>
    <xdr:cxnSp macro="">
      <xdr:nvCxnSpPr>
        <xdr:cNvPr id="359" name="直線コネクタ 358"/>
        <xdr:cNvCxnSpPr/>
      </xdr:nvCxnSpPr>
      <xdr:spPr>
        <a:xfrm>
          <a:off x="7861300" y="958197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60" name="フローチャート: 判断 359"/>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133758</xdr:rowOff>
    </xdr:from>
    <xdr:ext cx="469744" cy="259045"/>
    <xdr:sp macro="" textlink="">
      <xdr:nvSpPr>
        <xdr:cNvPr id="361" name="テキスト ボックス 360"/>
        <xdr:cNvSpPr txBox="1"/>
      </xdr:nvSpPr>
      <xdr:spPr>
        <a:xfrm>
          <a:off x="8515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137734</xdr:rowOff>
    </xdr:from>
    <xdr:to>
      <xdr:col>41</xdr:col>
      <xdr:colOff>50800</xdr:colOff>
      <xdr:row>55</xdr:row>
      <xdr:rowOff>152227</xdr:rowOff>
    </xdr:to>
    <xdr:cxnSp macro="">
      <xdr:nvCxnSpPr>
        <xdr:cNvPr id="362" name="直線コネクタ 361"/>
        <xdr:cNvCxnSpPr/>
      </xdr:nvCxnSpPr>
      <xdr:spPr>
        <a:xfrm>
          <a:off x="6972300" y="9567484"/>
          <a:ext cx="8890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3" name="フローチャート: 判断 362"/>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121825</xdr:rowOff>
    </xdr:from>
    <xdr:ext cx="469744" cy="259045"/>
    <xdr:sp macro="" textlink="">
      <xdr:nvSpPr>
        <xdr:cNvPr id="364" name="テキスト ボックス 363"/>
        <xdr:cNvSpPr txBox="1"/>
      </xdr:nvSpPr>
      <xdr:spPr>
        <a:xfrm>
          <a:off x="7626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5" name="フローチャート: 判断 364"/>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125163</xdr:rowOff>
    </xdr:from>
    <xdr:ext cx="469744" cy="259045"/>
    <xdr:sp macro="" textlink="">
      <xdr:nvSpPr>
        <xdr:cNvPr id="366" name="テキスト ボックス 365"/>
        <xdr:cNvSpPr txBox="1"/>
      </xdr:nvSpPr>
      <xdr:spPr>
        <a:xfrm>
          <a:off x="6737428" y="989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165846</xdr:rowOff>
    </xdr:from>
    <xdr:to>
      <xdr:col>55</xdr:col>
      <xdr:colOff>50800</xdr:colOff>
      <xdr:row>55</xdr:row>
      <xdr:rowOff>95996</xdr:rowOff>
    </xdr:to>
    <xdr:sp macro="" textlink="">
      <xdr:nvSpPr>
        <xdr:cNvPr id="372" name="楕円 371"/>
        <xdr:cNvSpPr/>
      </xdr:nvSpPr>
      <xdr:spPr>
        <a:xfrm>
          <a:off x="10426700" y="94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17273</xdr:rowOff>
    </xdr:from>
    <xdr:ext cx="534377" cy="259045"/>
    <xdr:sp macro="" textlink="">
      <xdr:nvSpPr>
        <xdr:cNvPr id="373" name="農林水産業費該当値テキスト"/>
        <xdr:cNvSpPr txBox="1"/>
      </xdr:nvSpPr>
      <xdr:spPr>
        <a:xfrm>
          <a:off x="10528300" y="927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80533</xdr:rowOff>
    </xdr:from>
    <xdr:to>
      <xdr:col>50</xdr:col>
      <xdr:colOff>165100</xdr:colOff>
      <xdr:row>56</xdr:row>
      <xdr:rowOff>10683</xdr:rowOff>
    </xdr:to>
    <xdr:sp macro="" textlink="">
      <xdr:nvSpPr>
        <xdr:cNvPr id="374" name="楕円 373"/>
        <xdr:cNvSpPr/>
      </xdr:nvSpPr>
      <xdr:spPr>
        <a:xfrm>
          <a:off x="9588500" y="95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27210</xdr:rowOff>
    </xdr:from>
    <xdr:ext cx="534377" cy="259045"/>
    <xdr:sp macro="" textlink="">
      <xdr:nvSpPr>
        <xdr:cNvPr id="375" name="テキスト ボックス 374"/>
        <xdr:cNvSpPr txBox="1"/>
      </xdr:nvSpPr>
      <xdr:spPr>
        <a:xfrm>
          <a:off x="9372111" y="928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107828</xdr:rowOff>
    </xdr:from>
    <xdr:to>
      <xdr:col>46</xdr:col>
      <xdr:colOff>38100</xdr:colOff>
      <xdr:row>56</xdr:row>
      <xdr:rowOff>37978</xdr:rowOff>
    </xdr:to>
    <xdr:sp macro="" textlink="">
      <xdr:nvSpPr>
        <xdr:cNvPr id="376" name="楕円 375"/>
        <xdr:cNvSpPr/>
      </xdr:nvSpPr>
      <xdr:spPr>
        <a:xfrm>
          <a:off x="8699500" y="95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54505</xdr:rowOff>
    </xdr:from>
    <xdr:ext cx="534377" cy="259045"/>
    <xdr:sp macro="" textlink="">
      <xdr:nvSpPr>
        <xdr:cNvPr id="377" name="テキスト ボックス 376"/>
        <xdr:cNvSpPr txBox="1"/>
      </xdr:nvSpPr>
      <xdr:spPr>
        <a:xfrm>
          <a:off x="8483111" y="931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101427</xdr:rowOff>
    </xdr:from>
    <xdr:to>
      <xdr:col>41</xdr:col>
      <xdr:colOff>101600</xdr:colOff>
      <xdr:row>56</xdr:row>
      <xdr:rowOff>31577</xdr:rowOff>
    </xdr:to>
    <xdr:sp macro="" textlink="">
      <xdr:nvSpPr>
        <xdr:cNvPr id="378" name="楕円 377"/>
        <xdr:cNvSpPr/>
      </xdr:nvSpPr>
      <xdr:spPr>
        <a:xfrm>
          <a:off x="7810500" y="95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48104</xdr:rowOff>
    </xdr:from>
    <xdr:ext cx="534377" cy="259045"/>
    <xdr:sp macro="" textlink="">
      <xdr:nvSpPr>
        <xdr:cNvPr id="379" name="テキスト ボックス 378"/>
        <xdr:cNvSpPr txBox="1"/>
      </xdr:nvSpPr>
      <xdr:spPr>
        <a:xfrm>
          <a:off x="7594111" y="930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86934</xdr:rowOff>
    </xdr:from>
    <xdr:to>
      <xdr:col>36</xdr:col>
      <xdr:colOff>165100</xdr:colOff>
      <xdr:row>56</xdr:row>
      <xdr:rowOff>17084</xdr:rowOff>
    </xdr:to>
    <xdr:sp macro="" textlink="">
      <xdr:nvSpPr>
        <xdr:cNvPr id="380" name="楕円 379"/>
        <xdr:cNvSpPr/>
      </xdr:nvSpPr>
      <xdr:spPr>
        <a:xfrm>
          <a:off x="6921500" y="951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33611</xdr:rowOff>
    </xdr:from>
    <xdr:ext cx="534377" cy="259045"/>
    <xdr:sp macro="" textlink="">
      <xdr:nvSpPr>
        <xdr:cNvPr id="381" name="テキスト ボックス 380"/>
        <xdr:cNvSpPr txBox="1"/>
      </xdr:nvSpPr>
      <xdr:spPr>
        <a:xfrm>
          <a:off x="6705111" y="929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403" name="直線コネクタ 402"/>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4" name="商工費最小値テキスト"/>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5" name="直線コネクタ 404"/>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6" name="商工費最大値テキスト"/>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7" name="直線コネクタ 406"/>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58455</xdr:rowOff>
    </xdr:from>
    <xdr:to>
      <xdr:col>55</xdr:col>
      <xdr:colOff>0</xdr:colOff>
      <xdr:row>75</xdr:row>
      <xdr:rowOff>61199</xdr:rowOff>
    </xdr:to>
    <xdr:cxnSp macro="">
      <xdr:nvCxnSpPr>
        <xdr:cNvPr id="408" name="直線コネクタ 407"/>
        <xdr:cNvCxnSpPr/>
      </xdr:nvCxnSpPr>
      <xdr:spPr>
        <a:xfrm>
          <a:off x="9639300" y="12574305"/>
          <a:ext cx="838200" cy="3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136135</xdr:rowOff>
    </xdr:from>
    <xdr:ext cx="469744" cy="259045"/>
    <xdr:sp macro="" textlink="">
      <xdr:nvSpPr>
        <xdr:cNvPr id="409" name="商工費平均値テキスト"/>
        <xdr:cNvSpPr txBox="1"/>
      </xdr:nvSpPr>
      <xdr:spPr>
        <a:xfrm>
          <a:off x="10528300" y="12994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10" name="フローチャート: 判断 409"/>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58455</xdr:rowOff>
    </xdr:from>
    <xdr:to>
      <xdr:col>50</xdr:col>
      <xdr:colOff>114300</xdr:colOff>
      <xdr:row>73</xdr:row>
      <xdr:rowOff>94345</xdr:rowOff>
    </xdr:to>
    <xdr:cxnSp macro="">
      <xdr:nvCxnSpPr>
        <xdr:cNvPr id="411" name="直線コネクタ 410"/>
        <xdr:cNvCxnSpPr/>
      </xdr:nvCxnSpPr>
      <xdr:spPr>
        <a:xfrm flipV="1">
          <a:off x="8750300" y="12574305"/>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12" name="フローチャート: 判断 411"/>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27917</xdr:rowOff>
    </xdr:from>
    <xdr:ext cx="534377" cy="259045"/>
    <xdr:sp macro="" textlink="">
      <xdr:nvSpPr>
        <xdr:cNvPr id="413" name="テキスト ボックス 412"/>
        <xdr:cNvSpPr txBox="1"/>
      </xdr:nvSpPr>
      <xdr:spPr>
        <a:xfrm>
          <a:off x="9372111" y="130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51460</xdr:rowOff>
    </xdr:from>
    <xdr:to>
      <xdr:col>45</xdr:col>
      <xdr:colOff>177800</xdr:colOff>
      <xdr:row>73</xdr:row>
      <xdr:rowOff>94345</xdr:rowOff>
    </xdr:to>
    <xdr:cxnSp macro="">
      <xdr:nvCxnSpPr>
        <xdr:cNvPr id="414" name="直線コネクタ 413"/>
        <xdr:cNvCxnSpPr/>
      </xdr:nvCxnSpPr>
      <xdr:spPr>
        <a:xfrm>
          <a:off x="7861300" y="12567310"/>
          <a:ext cx="889000" cy="4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5" name="フローチャート: 判断 414"/>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49040</xdr:rowOff>
    </xdr:from>
    <xdr:ext cx="534377" cy="259045"/>
    <xdr:sp macro="" textlink="">
      <xdr:nvSpPr>
        <xdr:cNvPr id="416" name="テキスト ボックス 415"/>
        <xdr:cNvSpPr txBox="1"/>
      </xdr:nvSpPr>
      <xdr:spPr>
        <a:xfrm>
          <a:off x="8483111" y="130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51460</xdr:rowOff>
    </xdr:from>
    <xdr:to>
      <xdr:col>41</xdr:col>
      <xdr:colOff>50800</xdr:colOff>
      <xdr:row>73</xdr:row>
      <xdr:rowOff>163109</xdr:rowOff>
    </xdr:to>
    <xdr:cxnSp macro="">
      <xdr:nvCxnSpPr>
        <xdr:cNvPr id="417" name="直線コネクタ 416"/>
        <xdr:cNvCxnSpPr/>
      </xdr:nvCxnSpPr>
      <xdr:spPr>
        <a:xfrm flipV="1">
          <a:off x="6972300" y="12567310"/>
          <a:ext cx="889000" cy="11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18" name="フローチャート: 判断 417"/>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62572</xdr:rowOff>
    </xdr:from>
    <xdr:ext cx="534377" cy="259045"/>
    <xdr:sp macro="" textlink="">
      <xdr:nvSpPr>
        <xdr:cNvPr id="419" name="テキスト ボックス 418"/>
        <xdr:cNvSpPr txBox="1"/>
      </xdr:nvSpPr>
      <xdr:spPr>
        <a:xfrm>
          <a:off x="7594111" y="1292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20" name="フローチャート: 判断 419"/>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154835</xdr:rowOff>
    </xdr:from>
    <xdr:ext cx="469744" cy="259045"/>
    <xdr:sp macro="" textlink="">
      <xdr:nvSpPr>
        <xdr:cNvPr id="421" name="テキスト ボックス 420"/>
        <xdr:cNvSpPr txBox="1"/>
      </xdr:nvSpPr>
      <xdr:spPr>
        <a:xfrm>
          <a:off x="6737428" y="1318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10399</xdr:rowOff>
    </xdr:from>
    <xdr:to>
      <xdr:col>55</xdr:col>
      <xdr:colOff>50800</xdr:colOff>
      <xdr:row>75</xdr:row>
      <xdr:rowOff>111999</xdr:rowOff>
    </xdr:to>
    <xdr:sp macro="" textlink="">
      <xdr:nvSpPr>
        <xdr:cNvPr id="427" name="楕円 426"/>
        <xdr:cNvSpPr/>
      </xdr:nvSpPr>
      <xdr:spPr>
        <a:xfrm>
          <a:off x="10426700" y="1286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33276</xdr:rowOff>
    </xdr:from>
    <xdr:ext cx="534377" cy="259045"/>
    <xdr:sp macro="" textlink="">
      <xdr:nvSpPr>
        <xdr:cNvPr id="428" name="商工費該当値テキスト"/>
        <xdr:cNvSpPr txBox="1"/>
      </xdr:nvSpPr>
      <xdr:spPr>
        <a:xfrm>
          <a:off x="10528300" y="1272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7655</xdr:rowOff>
    </xdr:from>
    <xdr:to>
      <xdr:col>50</xdr:col>
      <xdr:colOff>165100</xdr:colOff>
      <xdr:row>73</xdr:row>
      <xdr:rowOff>109255</xdr:rowOff>
    </xdr:to>
    <xdr:sp macro="" textlink="">
      <xdr:nvSpPr>
        <xdr:cNvPr id="429" name="楕円 428"/>
        <xdr:cNvSpPr/>
      </xdr:nvSpPr>
      <xdr:spPr>
        <a:xfrm>
          <a:off x="9588500" y="1252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125782</xdr:rowOff>
    </xdr:from>
    <xdr:ext cx="534377" cy="259045"/>
    <xdr:sp macro="" textlink="">
      <xdr:nvSpPr>
        <xdr:cNvPr id="430" name="テキスト ボックス 429"/>
        <xdr:cNvSpPr txBox="1"/>
      </xdr:nvSpPr>
      <xdr:spPr>
        <a:xfrm>
          <a:off x="9372111" y="1229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43545</xdr:rowOff>
    </xdr:from>
    <xdr:to>
      <xdr:col>46</xdr:col>
      <xdr:colOff>38100</xdr:colOff>
      <xdr:row>73</xdr:row>
      <xdr:rowOff>145145</xdr:rowOff>
    </xdr:to>
    <xdr:sp macro="" textlink="">
      <xdr:nvSpPr>
        <xdr:cNvPr id="431" name="楕円 430"/>
        <xdr:cNvSpPr/>
      </xdr:nvSpPr>
      <xdr:spPr>
        <a:xfrm>
          <a:off x="8699500" y="1255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161672</xdr:rowOff>
    </xdr:from>
    <xdr:ext cx="534377" cy="259045"/>
    <xdr:sp macro="" textlink="">
      <xdr:nvSpPr>
        <xdr:cNvPr id="432" name="テキスト ボックス 431"/>
        <xdr:cNvSpPr txBox="1"/>
      </xdr:nvSpPr>
      <xdr:spPr>
        <a:xfrm>
          <a:off x="8483111" y="1233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660</xdr:rowOff>
    </xdr:from>
    <xdr:to>
      <xdr:col>41</xdr:col>
      <xdr:colOff>101600</xdr:colOff>
      <xdr:row>73</xdr:row>
      <xdr:rowOff>102260</xdr:rowOff>
    </xdr:to>
    <xdr:sp macro="" textlink="">
      <xdr:nvSpPr>
        <xdr:cNvPr id="433" name="楕円 432"/>
        <xdr:cNvSpPr/>
      </xdr:nvSpPr>
      <xdr:spPr>
        <a:xfrm>
          <a:off x="7810500" y="1251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118787</xdr:rowOff>
    </xdr:from>
    <xdr:ext cx="534377" cy="259045"/>
    <xdr:sp macro="" textlink="">
      <xdr:nvSpPr>
        <xdr:cNvPr id="434" name="テキスト ボックス 433"/>
        <xdr:cNvSpPr txBox="1"/>
      </xdr:nvSpPr>
      <xdr:spPr>
        <a:xfrm>
          <a:off x="7594111" y="122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112309</xdr:rowOff>
    </xdr:from>
    <xdr:to>
      <xdr:col>36</xdr:col>
      <xdr:colOff>165100</xdr:colOff>
      <xdr:row>74</xdr:row>
      <xdr:rowOff>42459</xdr:rowOff>
    </xdr:to>
    <xdr:sp macro="" textlink="">
      <xdr:nvSpPr>
        <xdr:cNvPr id="435" name="楕円 434"/>
        <xdr:cNvSpPr/>
      </xdr:nvSpPr>
      <xdr:spPr>
        <a:xfrm>
          <a:off x="6921500" y="1262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58986</xdr:rowOff>
    </xdr:from>
    <xdr:ext cx="534377" cy="259045"/>
    <xdr:sp macro="" textlink="">
      <xdr:nvSpPr>
        <xdr:cNvPr id="436" name="テキスト ボックス 435"/>
        <xdr:cNvSpPr txBox="1"/>
      </xdr:nvSpPr>
      <xdr:spPr>
        <a:xfrm>
          <a:off x="6705111" y="1240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57023</xdr:rowOff>
    </xdr:from>
    <xdr:to>
      <xdr:col>54</xdr:col>
      <xdr:colOff>189865</xdr:colOff>
      <xdr:row>99</xdr:row>
      <xdr:rowOff>41402</xdr:rowOff>
    </xdr:to>
    <xdr:cxnSp macro="">
      <xdr:nvCxnSpPr>
        <xdr:cNvPr id="461" name="直線コネクタ 460"/>
        <xdr:cNvCxnSpPr/>
      </xdr:nvCxnSpPr>
      <xdr:spPr>
        <a:xfrm flipV="1">
          <a:off x="10475595" y="15830423"/>
          <a:ext cx="1270" cy="1184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45229</xdr:rowOff>
    </xdr:from>
    <xdr:ext cx="534377" cy="259045"/>
    <xdr:sp macro="" textlink="">
      <xdr:nvSpPr>
        <xdr:cNvPr id="462" name="土木費最小値テキスト"/>
        <xdr:cNvSpPr txBox="1"/>
      </xdr:nvSpPr>
      <xdr:spPr>
        <a:xfrm>
          <a:off x="10528300" y="1701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41402</xdr:rowOff>
    </xdr:from>
    <xdr:to>
      <xdr:col>55</xdr:col>
      <xdr:colOff>88900</xdr:colOff>
      <xdr:row>99</xdr:row>
      <xdr:rowOff>41402</xdr:rowOff>
    </xdr:to>
    <xdr:cxnSp macro="">
      <xdr:nvCxnSpPr>
        <xdr:cNvPr id="463" name="直線コネクタ 462"/>
        <xdr:cNvCxnSpPr/>
      </xdr:nvCxnSpPr>
      <xdr:spPr>
        <a:xfrm>
          <a:off x="10388600" y="17014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3700</xdr:rowOff>
    </xdr:from>
    <xdr:ext cx="534377" cy="259045"/>
    <xdr:sp macro="" textlink="">
      <xdr:nvSpPr>
        <xdr:cNvPr id="464" name="土木費最大値テキスト"/>
        <xdr:cNvSpPr txBox="1"/>
      </xdr:nvSpPr>
      <xdr:spPr>
        <a:xfrm>
          <a:off x="10528300" y="1560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57023</xdr:rowOff>
    </xdr:from>
    <xdr:to>
      <xdr:col>55</xdr:col>
      <xdr:colOff>88900</xdr:colOff>
      <xdr:row>92</xdr:row>
      <xdr:rowOff>57023</xdr:rowOff>
    </xdr:to>
    <xdr:cxnSp macro="">
      <xdr:nvCxnSpPr>
        <xdr:cNvPr id="465" name="直線コネクタ 464"/>
        <xdr:cNvCxnSpPr/>
      </xdr:nvCxnSpPr>
      <xdr:spPr>
        <a:xfrm>
          <a:off x="10388600" y="158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152158</xdr:rowOff>
    </xdr:from>
    <xdr:to>
      <xdr:col>55</xdr:col>
      <xdr:colOff>0</xdr:colOff>
      <xdr:row>92</xdr:row>
      <xdr:rowOff>57023</xdr:rowOff>
    </xdr:to>
    <xdr:cxnSp macro="">
      <xdr:nvCxnSpPr>
        <xdr:cNvPr id="466" name="直線コネクタ 465"/>
        <xdr:cNvCxnSpPr/>
      </xdr:nvCxnSpPr>
      <xdr:spPr>
        <a:xfrm>
          <a:off x="9639300" y="15582658"/>
          <a:ext cx="838200" cy="24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78509</xdr:rowOff>
    </xdr:from>
    <xdr:ext cx="534377" cy="259045"/>
    <xdr:sp macro="" textlink="">
      <xdr:nvSpPr>
        <xdr:cNvPr id="467" name="土木費平均値テキスト"/>
        <xdr:cNvSpPr txBox="1"/>
      </xdr:nvSpPr>
      <xdr:spPr>
        <a:xfrm>
          <a:off x="10528300" y="16537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100082</xdr:rowOff>
    </xdr:from>
    <xdr:to>
      <xdr:col>55</xdr:col>
      <xdr:colOff>50800</xdr:colOff>
      <xdr:row>97</xdr:row>
      <xdr:rowOff>30232</xdr:rowOff>
    </xdr:to>
    <xdr:sp macro="" textlink="">
      <xdr:nvSpPr>
        <xdr:cNvPr id="468" name="フローチャート: 判断 467"/>
        <xdr:cNvSpPr/>
      </xdr:nvSpPr>
      <xdr:spPr>
        <a:xfrm>
          <a:off x="10426700" y="165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43269</xdr:rowOff>
    </xdr:from>
    <xdr:to>
      <xdr:col>50</xdr:col>
      <xdr:colOff>114300</xdr:colOff>
      <xdr:row>90</xdr:row>
      <xdr:rowOff>152158</xdr:rowOff>
    </xdr:to>
    <xdr:cxnSp macro="">
      <xdr:nvCxnSpPr>
        <xdr:cNvPr id="469" name="直線コネクタ 468"/>
        <xdr:cNvCxnSpPr/>
      </xdr:nvCxnSpPr>
      <xdr:spPr>
        <a:xfrm>
          <a:off x="8750300" y="15473769"/>
          <a:ext cx="889000" cy="10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102902</xdr:rowOff>
    </xdr:from>
    <xdr:to>
      <xdr:col>50</xdr:col>
      <xdr:colOff>165100</xdr:colOff>
      <xdr:row>97</xdr:row>
      <xdr:rowOff>33052</xdr:rowOff>
    </xdr:to>
    <xdr:sp macro="" textlink="">
      <xdr:nvSpPr>
        <xdr:cNvPr id="470" name="フローチャート: 判断 469"/>
        <xdr:cNvSpPr/>
      </xdr:nvSpPr>
      <xdr:spPr>
        <a:xfrm>
          <a:off x="9588500" y="1656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24179</xdr:rowOff>
    </xdr:from>
    <xdr:ext cx="534377" cy="259045"/>
    <xdr:sp macro="" textlink="">
      <xdr:nvSpPr>
        <xdr:cNvPr id="471" name="テキスト ボックス 470"/>
        <xdr:cNvSpPr txBox="1"/>
      </xdr:nvSpPr>
      <xdr:spPr>
        <a:xfrm>
          <a:off x="9372111" y="1665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43269</xdr:rowOff>
    </xdr:from>
    <xdr:to>
      <xdr:col>45</xdr:col>
      <xdr:colOff>177800</xdr:colOff>
      <xdr:row>91</xdr:row>
      <xdr:rowOff>111964</xdr:rowOff>
    </xdr:to>
    <xdr:cxnSp macro="">
      <xdr:nvCxnSpPr>
        <xdr:cNvPr id="472" name="直線コネクタ 471"/>
        <xdr:cNvCxnSpPr/>
      </xdr:nvCxnSpPr>
      <xdr:spPr>
        <a:xfrm flipV="1">
          <a:off x="7861300" y="15473769"/>
          <a:ext cx="889000" cy="24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90843</xdr:rowOff>
    </xdr:from>
    <xdr:to>
      <xdr:col>46</xdr:col>
      <xdr:colOff>38100</xdr:colOff>
      <xdr:row>97</xdr:row>
      <xdr:rowOff>20993</xdr:rowOff>
    </xdr:to>
    <xdr:sp macro="" textlink="">
      <xdr:nvSpPr>
        <xdr:cNvPr id="473" name="フローチャート: 判断 472"/>
        <xdr:cNvSpPr/>
      </xdr:nvSpPr>
      <xdr:spPr>
        <a:xfrm>
          <a:off x="8699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12120</xdr:rowOff>
    </xdr:from>
    <xdr:ext cx="534377" cy="259045"/>
    <xdr:sp macro="" textlink="">
      <xdr:nvSpPr>
        <xdr:cNvPr id="474" name="テキスト ボックス 473"/>
        <xdr:cNvSpPr txBox="1"/>
      </xdr:nvSpPr>
      <xdr:spPr>
        <a:xfrm>
          <a:off x="8483111" y="1664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111964</xdr:rowOff>
    </xdr:from>
    <xdr:to>
      <xdr:col>41</xdr:col>
      <xdr:colOff>50800</xdr:colOff>
      <xdr:row>91</xdr:row>
      <xdr:rowOff>144577</xdr:rowOff>
    </xdr:to>
    <xdr:cxnSp macro="">
      <xdr:nvCxnSpPr>
        <xdr:cNvPr id="475" name="直線コネクタ 474"/>
        <xdr:cNvCxnSpPr/>
      </xdr:nvCxnSpPr>
      <xdr:spPr>
        <a:xfrm flipV="1">
          <a:off x="6972300" y="15713914"/>
          <a:ext cx="8890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102673</xdr:rowOff>
    </xdr:from>
    <xdr:to>
      <xdr:col>41</xdr:col>
      <xdr:colOff>101600</xdr:colOff>
      <xdr:row>97</xdr:row>
      <xdr:rowOff>32823</xdr:rowOff>
    </xdr:to>
    <xdr:sp macro="" textlink="">
      <xdr:nvSpPr>
        <xdr:cNvPr id="476" name="フローチャート: 判断 475"/>
        <xdr:cNvSpPr/>
      </xdr:nvSpPr>
      <xdr:spPr>
        <a:xfrm>
          <a:off x="7810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23950</xdr:rowOff>
    </xdr:from>
    <xdr:ext cx="534377" cy="259045"/>
    <xdr:sp macro="" textlink="">
      <xdr:nvSpPr>
        <xdr:cNvPr id="477" name="テキスト ボックス 476"/>
        <xdr:cNvSpPr txBox="1"/>
      </xdr:nvSpPr>
      <xdr:spPr>
        <a:xfrm>
          <a:off x="7594111" y="166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136620</xdr:rowOff>
    </xdr:from>
    <xdr:to>
      <xdr:col>36</xdr:col>
      <xdr:colOff>165100</xdr:colOff>
      <xdr:row>97</xdr:row>
      <xdr:rowOff>66770</xdr:rowOff>
    </xdr:to>
    <xdr:sp macro="" textlink="">
      <xdr:nvSpPr>
        <xdr:cNvPr id="478" name="フローチャート: 判断 477"/>
        <xdr:cNvSpPr/>
      </xdr:nvSpPr>
      <xdr:spPr>
        <a:xfrm>
          <a:off x="6921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57897</xdr:rowOff>
    </xdr:from>
    <xdr:ext cx="534377" cy="259045"/>
    <xdr:sp macro="" textlink="">
      <xdr:nvSpPr>
        <xdr:cNvPr id="479" name="テキスト ボックス 478"/>
        <xdr:cNvSpPr txBox="1"/>
      </xdr:nvSpPr>
      <xdr:spPr>
        <a:xfrm>
          <a:off x="6705111" y="1668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6223</xdr:rowOff>
    </xdr:from>
    <xdr:to>
      <xdr:col>55</xdr:col>
      <xdr:colOff>50800</xdr:colOff>
      <xdr:row>92</xdr:row>
      <xdr:rowOff>107823</xdr:rowOff>
    </xdr:to>
    <xdr:sp macro="" textlink="">
      <xdr:nvSpPr>
        <xdr:cNvPr id="485" name="楕円 484"/>
        <xdr:cNvSpPr/>
      </xdr:nvSpPr>
      <xdr:spPr>
        <a:xfrm>
          <a:off x="10426700" y="157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130700</xdr:rowOff>
    </xdr:from>
    <xdr:ext cx="534377" cy="259045"/>
    <xdr:sp macro="" textlink="">
      <xdr:nvSpPr>
        <xdr:cNvPr id="486" name="土木費該当値テキスト"/>
        <xdr:cNvSpPr txBox="1"/>
      </xdr:nvSpPr>
      <xdr:spPr>
        <a:xfrm>
          <a:off x="10528300" y="1573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101358</xdr:rowOff>
    </xdr:from>
    <xdr:to>
      <xdr:col>50</xdr:col>
      <xdr:colOff>165100</xdr:colOff>
      <xdr:row>91</xdr:row>
      <xdr:rowOff>31508</xdr:rowOff>
    </xdr:to>
    <xdr:sp macro="" textlink="">
      <xdr:nvSpPr>
        <xdr:cNvPr id="487" name="楕円 486"/>
        <xdr:cNvSpPr/>
      </xdr:nvSpPr>
      <xdr:spPr>
        <a:xfrm>
          <a:off x="9588500" y="155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48035</xdr:rowOff>
    </xdr:from>
    <xdr:ext cx="534377" cy="259045"/>
    <xdr:sp macro="" textlink="">
      <xdr:nvSpPr>
        <xdr:cNvPr id="488" name="テキスト ボックス 487"/>
        <xdr:cNvSpPr txBox="1"/>
      </xdr:nvSpPr>
      <xdr:spPr>
        <a:xfrm>
          <a:off x="9372111" y="1530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163919</xdr:rowOff>
    </xdr:from>
    <xdr:to>
      <xdr:col>46</xdr:col>
      <xdr:colOff>38100</xdr:colOff>
      <xdr:row>90</xdr:row>
      <xdr:rowOff>94069</xdr:rowOff>
    </xdr:to>
    <xdr:sp macro="" textlink="">
      <xdr:nvSpPr>
        <xdr:cNvPr id="489" name="楕円 488"/>
        <xdr:cNvSpPr/>
      </xdr:nvSpPr>
      <xdr:spPr>
        <a:xfrm>
          <a:off x="8699500" y="1542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110596</xdr:rowOff>
    </xdr:from>
    <xdr:ext cx="599010" cy="259045"/>
    <xdr:sp macro="" textlink="">
      <xdr:nvSpPr>
        <xdr:cNvPr id="490" name="テキスト ボックス 489"/>
        <xdr:cNvSpPr txBox="1"/>
      </xdr:nvSpPr>
      <xdr:spPr>
        <a:xfrm>
          <a:off x="8450795" y="1519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61164</xdr:rowOff>
    </xdr:from>
    <xdr:to>
      <xdr:col>41</xdr:col>
      <xdr:colOff>101600</xdr:colOff>
      <xdr:row>91</xdr:row>
      <xdr:rowOff>162764</xdr:rowOff>
    </xdr:to>
    <xdr:sp macro="" textlink="">
      <xdr:nvSpPr>
        <xdr:cNvPr id="491" name="楕円 490"/>
        <xdr:cNvSpPr/>
      </xdr:nvSpPr>
      <xdr:spPr>
        <a:xfrm>
          <a:off x="7810500" y="1566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7841</xdr:rowOff>
    </xdr:from>
    <xdr:ext cx="534377" cy="259045"/>
    <xdr:sp macro="" textlink="">
      <xdr:nvSpPr>
        <xdr:cNvPr id="492" name="テキスト ボックス 491"/>
        <xdr:cNvSpPr txBox="1"/>
      </xdr:nvSpPr>
      <xdr:spPr>
        <a:xfrm>
          <a:off x="7594111" y="1543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93777</xdr:rowOff>
    </xdr:from>
    <xdr:to>
      <xdr:col>36</xdr:col>
      <xdr:colOff>165100</xdr:colOff>
      <xdr:row>92</xdr:row>
      <xdr:rowOff>23927</xdr:rowOff>
    </xdr:to>
    <xdr:sp macro="" textlink="">
      <xdr:nvSpPr>
        <xdr:cNvPr id="493" name="楕円 492"/>
        <xdr:cNvSpPr/>
      </xdr:nvSpPr>
      <xdr:spPr>
        <a:xfrm>
          <a:off x="6921500" y="1569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40454</xdr:rowOff>
    </xdr:from>
    <xdr:ext cx="534377" cy="259045"/>
    <xdr:sp macro="" textlink="">
      <xdr:nvSpPr>
        <xdr:cNvPr id="494" name="テキスト ボックス 493"/>
        <xdr:cNvSpPr txBox="1"/>
      </xdr:nvSpPr>
      <xdr:spPr>
        <a:xfrm>
          <a:off x="6705111" y="1547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17" name="直線コネクタ 516"/>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18" name="消防費最小値テキスト"/>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19" name="直線コネクタ 518"/>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20" name="消防費最大値テキスト"/>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21" name="直線コネクタ 520"/>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110713</xdr:rowOff>
    </xdr:from>
    <xdr:to>
      <xdr:col>85</xdr:col>
      <xdr:colOff>127000</xdr:colOff>
      <xdr:row>35</xdr:row>
      <xdr:rowOff>167589</xdr:rowOff>
    </xdr:to>
    <xdr:cxnSp macro="">
      <xdr:nvCxnSpPr>
        <xdr:cNvPr id="522" name="直線コネクタ 521"/>
        <xdr:cNvCxnSpPr/>
      </xdr:nvCxnSpPr>
      <xdr:spPr>
        <a:xfrm flipV="1">
          <a:off x="15481300" y="5768563"/>
          <a:ext cx="838200" cy="39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138467</xdr:rowOff>
    </xdr:from>
    <xdr:ext cx="534377" cy="259045"/>
    <xdr:sp macro="" textlink="">
      <xdr:nvSpPr>
        <xdr:cNvPr id="523" name="消防費平均値テキスト"/>
        <xdr:cNvSpPr txBox="1"/>
      </xdr:nvSpPr>
      <xdr:spPr>
        <a:xfrm>
          <a:off x="16370300" y="6139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24" name="フローチャート: 判断 523"/>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167589</xdr:rowOff>
    </xdr:from>
    <xdr:to>
      <xdr:col>81</xdr:col>
      <xdr:colOff>50800</xdr:colOff>
      <xdr:row>36</xdr:row>
      <xdr:rowOff>56124</xdr:rowOff>
    </xdr:to>
    <xdr:cxnSp macro="">
      <xdr:nvCxnSpPr>
        <xdr:cNvPr id="525" name="直線コネクタ 524"/>
        <xdr:cNvCxnSpPr/>
      </xdr:nvCxnSpPr>
      <xdr:spPr>
        <a:xfrm flipV="1">
          <a:off x="14592300" y="6168339"/>
          <a:ext cx="889000" cy="5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26" name="フローチャート: 判断 525"/>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5879</xdr:rowOff>
    </xdr:from>
    <xdr:ext cx="534377" cy="259045"/>
    <xdr:sp macro="" textlink="">
      <xdr:nvSpPr>
        <xdr:cNvPr id="527" name="テキスト ボックス 526"/>
        <xdr:cNvSpPr txBox="1"/>
      </xdr:nvSpPr>
      <xdr:spPr>
        <a:xfrm>
          <a:off x="15214111" y="634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168778</xdr:rowOff>
    </xdr:from>
    <xdr:to>
      <xdr:col>76</xdr:col>
      <xdr:colOff>114300</xdr:colOff>
      <xdr:row>36</xdr:row>
      <xdr:rowOff>56124</xdr:rowOff>
    </xdr:to>
    <xdr:cxnSp macro="">
      <xdr:nvCxnSpPr>
        <xdr:cNvPr id="528" name="直線コネクタ 527"/>
        <xdr:cNvCxnSpPr/>
      </xdr:nvCxnSpPr>
      <xdr:spPr>
        <a:xfrm>
          <a:off x="13703300" y="5998078"/>
          <a:ext cx="889000" cy="23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29" name="フローチャート: 判断 528"/>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170837</xdr:rowOff>
    </xdr:from>
    <xdr:ext cx="534377" cy="259045"/>
    <xdr:sp macro="" textlink="">
      <xdr:nvSpPr>
        <xdr:cNvPr id="530" name="テキスト ボックス 529"/>
        <xdr:cNvSpPr txBox="1"/>
      </xdr:nvSpPr>
      <xdr:spPr>
        <a:xfrm>
          <a:off x="14325111" y="634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126807</xdr:rowOff>
    </xdr:from>
    <xdr:to>
      <xdr:col>71</xdr:col>
      <xdr:colOff>177800</xdr:colOff>
      <xdr:row>34</xdr:row>
      <xdr:rowOff>168778</xdr:rowOff>
    </xdr:to>
    <xdr:cxnSp macro="">
      <xdr:nvCxnSpPr>
        <xdr:cNvPr id="531" name="直線コネクタ 530"/>
        <xdr:cNvCxnSpPr/>
      </xdr:nvCxnSpPr>
      <xdr:spPr>
        <a:xfrm>
          <a:off x="12814300" y="5956107"/>
          <a:ext cx="889000" cy="4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32" name="フローチャート: 判断 531"/>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10817</xdr:rowOff>
    </xdr:from>
    <xdr:ext cx="534377" cy="259045"/>
    <xdr:sp macro="" textlink="">
      <xdr:nvSpPr>
        <xdr:cNvPr id="533" name="テキスト ボックス 532"/>
        <xdr:cNvSpPr txBox="1"/>
      </xdr:nvSpPr>
      <xdr:spPr>
        <a:xfrm>
          <a:off x="13436111" y="63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34" name="フローチャート: 判断 533"/>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18498</xdr:rowOff>
    </xdr:from>
    <xdr:ext cx="534377" cy="259045"/>
    <xdr:sp macro="" textlink="">
      <xdr:nvSpPr>
        <xdr:cNvPr id="535" name="テキスト ボックス 534"/>
        <xdr:cNvSpPr txBox="1"/>
      </xdr:nvSpPr>
      <xdr:spPr>
        <a:xfrm>
          <a:off x="12547111" y="63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59913</xdr:rowOff>
    </xdr:from>
    <xdr:to>
      <xdr:col>85</xdr:col>
      <xdr:colOff>177800</xdr:colOff>
      <xdr:row>33</xdr:row>
      <xdr:rowOff>161513</xdr:rowOff>
    </xdr:to>
    <xdr:sp macro="" textlink="">
      <xdr:nvSpPr>
        <xdr:cNvPr id="541" name="楕円 540"/>
        <xdr:cNvSpPr/>
      </xdr:nvSpPr>
      <xdr:spPr>
        <a:xfrm>
          <a:off x="16268700" y="571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82790</xdr:rowOff>
    </xdr:from>
    <xdr:ext cx="534377" cy="259045"/>
    <xdr:sp macro="" textlink="">
      <xdr:nvSpPr>
        <xdr:cNvPr id="542" name="消防費該当値テキスト"/>
        <xdr:cNvSpPr txBox="1"/>
      </xdr:nvSpPr>
      <xdr:spPr>
        <a:xfrm>
          <a:off x="16370300" y="556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116789</xdr:rowOff>
    </xdr:from>
    <xdr:to>
      <xdr:col>81</xdr:col>
      <xdr:colOff>101600</xdr:colOff>
      <xdr:row>36</xdr:row>
      <xdr:rowOff>46939</xdr:rowOff>
    </xdr:to>
    <xdr:sp macro="" textlink="">
      <xdr:nvSpPr>
        <xdr:cNvPr id="543" name="楕円 542"/>
        <xdr:cNvSpPr/>
      </xdr:nvSpPr>
      <xdr:spPr>
        <a:xfrm>
          <a:off x="15430500" y="611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63466</xdr:rowOff>
    </xdr:from>
    <xdr:ext cx="534377" cy="259045"/>
    <xdr:sp macro="" textlink="">
      <xdr:nvSpPr>
        <xdr:cNvPr id="544" name="テキスト ボックス 543"/>
        <xdr:cNvSpPr txBox="1"/>
      </xdr:nvSpPr>
      <xdr:spPr>
        <a:xfrm>
          <a:off x="15214111" y="589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5324</xdr:rowOff>
    </xdr:from>
    <xdr:to>
      <xdr:col>76</xdr:col>
      <xdr:colOff>165100</xdr:colOff>
      <xdr:row>36</xdr:row>
      <xdr:rowOff>106924</xdr:rowOff>
    </xdr:to>
    <xdr:sp macro="" textlink="">
      <xdr:nvSpPr>
        <xdr:cNvPr id="545" name="楕円 544"/>
        <xdr:cNvSpPr/>
      </xdr:nvSpPr>
      <xdr:spPr>
        <a:xfrm>
          <a:off x="14541500" y="617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123451</xdr:rowOff>
    </xdr:from>
    <xdr:ext cx="534377" cy="259045"/>
    <xdr:sp macro="" textlink="">
      <xdr:nvSpPr>
        <xdr:cNvPr id="546" name="テキスト ボックス 545"/>
        <xdr:cNvSpPr txBox="1"/>
      </xdr:nvSpPr>
      <xdr:spPr>
        <a:xfrm>
          <a:off x="14325111" y="595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117978</xdr:rowOff>
    </xdr:from>
    <xdr:to>
      <xdr:col>72</xdr:col>
      <xdr:colOff>38100</xdr:colOff>
      <xdr:row>35</xdr:row>
      <xdr:rowOff>48128</xdr:rowOff>
    </xdr:to>
    <xdr:sp macro="" textlink="">
      <xdr:nvSpPr>
        <xdr:cNvPr id="547" name="楕円 546"/>
        <xdr:cNvSpPr/>
      </xdr:nvSpPr>
      <xdr:spPr>
        <a:xfrm>
          <a:off x="13652500" y="594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64655</xdr:rowOff>
    </xdr:from>
    <xdr:ext cx="534377" cy="259045"/>
    <xdr:sp macro="" textlink="">
      <xdr:nvSpPr>
        <xdr:cNvPr id="548" name="テキスト ボックス 547"/>
        <xdr:cNvSpPr txBox="1"/>
      </xdr:nvSpPr>
      <xdr:spPr>
        <a:xfrm>
          <a:off x="13436111" y="572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76007</xdr:rowOff>
    </xdr:from>
    <xdr:to>
      <xdr:col>67</xdr:col>
      <xdr:colOff>101600</xdr:colOff>
      <xdr:row>35</xdr:row>
      <xdr:rowOff>6157</xdr:rowOff>
    </xdr:to>
    <xdr:sp macro="" textlink="">
      <xdr:nvSpPr>
        <xdr:cNvPr id="549" name="楕円 548"/>
        <xdr:cNvSpPr/>
      </xdr:nvSpPr>
      <xdr:spPr>
        <a:xfrm>
          <a:off x="12763500" y="59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22684</xdr:rowOff>
    </xdr:from>
    <xdr:ext cx="534377" cy="259045"/>
    <xdr:sp macro="" textlink="">
      <xdr:nvSpPr>
        <xdr:cNvPr id="550" name="テキスト ボックス 549"/>
        <xdr:cNvSpPr txBox="1"/>
      </xdr:nvSpPr>
      <xdr:spPr>
        <a:xfrm>
          <a:off x="12547111" y="568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5" name="直線コネクタ 574"/>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6" name="教育費最小値テキスト"/>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7" name="直線コネクタ 576"/>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8" name="教育費最大値テキスト"/>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9" name="直線コネクタ 578"/>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95104</xdr:rowOff>
    </xdr:from>
    <xdr:to>
      <xdr:col>85</xdr:col>
      <xdr:colOff>127000</xdr:colOff>
      <xdr:row>55</xdr:row>
      <xdr:rowOff>95180</xdr:rowOff>
    </xdr:to>
    <xdr:cxnSp macro="">
      <xdr:nvCxnSpPr>
        <xdr:cNvPr id="580" name="直線コネクタ 579"/>
        <xdr:cNvCxnSpPr/>
      </xdr:nvCxnSpPr>
      <xdr:spPr>
        <a:xfrm flipV="1">
          <a:off x="15481300" y="9524854"/>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74013</xdr:rowOff>
    </xdr:from>
    <xdr:ext cx="534377" cy="259045"/>
    <xdr:sp macro="" textlink="">
      <xdr:nvSpPr>
        <xdr:cNvPr id="581" name="教育費平均値テキスト"/>
        <xdr:cNvSpPr txBox="1"/>
      </xdr:nvSpPr>
      <xdr:spPr>
        <a:xfrm>
          <a:off x="16370300" y="9503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82" name="フローチャート: 判断 581"/>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95180</xdr:rowOff>
    </xdr:from>
    <xdr:to>
      <xdr:col>81</xdr:col>
      <xdr:colOff>50800</xdr:colOff>
      <xdr:row>55</xdr:row>
      <xdr:rowOff>131546</xdr:rowOff>
    </xdr:to>
    <xdr:cxnSp macro="">
      <xdr:nvCxnSpPr>
        <xdr:cNvPr id="583" name="直線コネクタ 582"/>
        <xdr:cNvCxnSpPr/>
      </xdr:nvCxnSpPr>
      <xdr:spPr>
        <a:xfrm flipV="1">
          <a:off x="14592300" y="9524930"/>
          <a:ext cx="889000" cy="3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4" name="フローチャート: 判断 583"/>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16139</xdr:rowOff>
    </xdr:from>
    <xdr:ext cx="534377" cy="259045"/>
    <xdr:sp macro="" textlink="">
      <xdr:nvSpPr>
        <xdr:cNvPr id="585" name="テキスト ボックス 584"/>
        <xdr:cNvSpPr txBox="1"/>
      </xdr:nvSpPr>
      <xdr:spPr>
        <a:xfrm>
          <a:off x="15214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99485</xdr:rowOff>
    </xdr:from>
    <xdr:to>
      <xdr:col>76</xdr:col>
      <xdr:colOff>114300</xdr:colOff>
      <xdr:row>55</xdr:row>
      <xdr:rowOff>131546</xdr:rowOff>
    </xdr:to>
    <xdr:cxnSp macro="">
      <xdr:nvCxnSpPr>
        <xdr:cNvPr id="586" name="直線コネクタ 585"/>
        <xdr:cNvCxnSpPr/>
      </xdr:nvCxnSpPr>
      <xdr:spPr>
        <a:xfrm>
          <a:off x="13703300" y="9529235"/>
          <a:ext cx="8890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7" name="フローチャート: 判断 586"/>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139451</xdr:rowOff>
    </xdr:from>
    <xdr:ext cx="534377" cy="259045"/>
    <xdr:sp macro="" textlink="">
      <xdr:nvSpPr>
        <xdr:cNvPr id="588" name="テキスト ボックス 587"/>
        <xdr:cNvSpPr txBox="1"/>
      </xdr:nvSpPr>
      <xdr:spPr>
        <a:xfrm>
          <a:off x="14325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162141</xdr:rowOff>
    </xdr:from>
    <xdr:to>
      <xdr:col>71</xdr:col>
      <xdr:colOff>177800</xdr:colOff>
      <xdr:row>55</xdr:row>
      <xdr:rowOff>99485</xdr:rowOff>
    </xdr:to>
    <xdr:cxnSp macro="">
      <xdr:nvCxnSpPr>
        <xdr:cNvPr id="589" name="直線コネクタ 588"/>
        <xdr:cNvCxnSpPr/>
      </xdr:nvCxnSpPr>
      <xdr:spPr>
        <a:xfrm>
          <a:off x="12814300" y="9420441"/>
          <a:ext cx="889000" cy="10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90" name="フローチャート: 判断 589"/>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110494</xdr:rowOff>
    </xdr:from>
    <xdr:ext cx="534377" cy="259045"/>
    <xdr:sp macro="" textlink="">
      <xdr:nvSpPr>
        <xdr:cNvPr id="591" name="テキスト ボックス 590"/>
        <xdr:cNvSpPr txBox="1"/>
      </xdr:nvSpPr>
      <xdr:spPr>
        <a:xfrm>
          <a:off x="13436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92" name="フローチャート: 判断 591"/>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163777</xdr:rowOff>
    </xdr:from>
    <xdr:ext cx="534377" cy="259045"/>
    <xdr:sp macro="" textlink="">
      <xdr:nvSpPr>
        <xdr:cNvPr id="593" name="テキスト ボックス 592"/>
        <xdr:cNvSpPr txBox="1"/>
      </xdr:nvSpPr>
      <xdr:spPr>
        <a:xfrm>
          <a:off x="12547111" y="97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44304</xdr:rowOff>
    </xdr:from>
    <xdr:to>
      <xdr:col>85</xdr:col>
      <xdr:colOff>177800</xdr:colOff>
      <xdr:row>55</xdr:row>
      <xdr:rowOff>145904</xdr:rowOff>
    </xdr:to>
    <xdr:sp macro="" textlink="">
      <xdr:nvSpPr>
        <xdr:cNvPr id="599" name="楕円 598"/>
        <xdr:cNvSpPr/>
      </xdr:nvSpPr>
      <xdr:spPr>
        <a:xfrm>
          <a:off x="16268700" y="94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67181</xdr:rowOff>
    </xdr:from>
    <xdr:ext cx="534377" cy="259045"/>
    <xdr:sp macro="" textlink="">
      <xdr:nvSpPr>
        <xdr:cNvPr id="600" name="教育費該当値テキスト"/>
        <xdr:cNvSpPr txBox="1"/>
      </xdr:nvSpPr>
      <xdr:spPr>
        <a:xfrm>
          <a:off x="16370300" y="932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44380</xdr:rowOff>
    </xdr:from>
    <xdr:to>
      <xdr:col>81</xdr:col>
      <xdr:colOff>101600</xdr:colOff>
      <xdr:row>55</xdr:row>
      <xdr:rowOff>145980</xdr:rowOff>
    </xdr:to>
    <xdr:sp macro="" textlink="">
      <xdr:nvSpPr>
        <xdr:cNvPr id="601" name="楕円 600"/>
        <xdr:cNvSpPr/>
      </xdr:nvSpPr>
      <xdr:spPr>
        <a:xfrm>
          <a:off x="15430500" y="94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162507</xdr:rowOff>
    </xdr:from>
    <xdr:ext cx="534377" cy="259045"/>
    <xdr:sp macro="" textlink="">
      <xdr:nvSpPr>
        <xdr:cNvPr id="602" name="テキスト ボックス 601"/>
        <xdr:cNvSpPr txBox="1"/>
      </xdr:nvSpPr>
      <xdr:spPr>
        <a:xfrm>
          <a:off x="15214111" y="924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80746</xdr:rowOff>
    </xdr:from>
    <xdr:to>
      <xdr:col>76</xdr:col>
      <xdr:colOff>165100</xdr:colOff>
      <xdr:row>56</xdr:row>
      <xdr:rowOff>10896</xdr:rowOff>
    </xdr:to>
    <xdr:sp macro="" textlink="">
      <xdr:nvSpPr>
        <xdr:cNvPr id="603" name="楕円 602"/>
        <xdr:cNvSpPr/>
      </xdr:nvSpPr>
      <xdr:spPr>
        <a:xfrm>
          <a:off x="14541500" y="951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27423</xdr:rowOff>
    </xdr:from>
    <xdr:ext cx="534377" cy="259045"/>
    <xdr:sp macro="" textlink="">
      <xdr:nvSpPr>
        <xdr:cNvPr id="604" name="テキスト ボックス 603"/>
        <xdr:cNvSpPr txBox="1"/>
      </xdr:nvSpPr>
      <xdr:spPr>
        <a:xfrm>
          <a:off x="14325111" y="928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48685</xdr:rowOff>
    </xdr:from>
    <xdr:to>
      <xdr:col>72</xdr:col>
      <xdr:colOff>38100</xdr:colOff>
      <xdr:row>55</xdr:row>
      <xdr:rowOff>150285</xdr:rowOff>
    </xdr:to>
    <xdr:sp macro="" textlink="">
      <xdr:nvSpPr>
        <xdr:cNvPr id="605" name="楕円 604"/>
        <xdr:cNvSpPr/>
      </xdr:nvSpPr>
      <xdr:spPr>
        <a:xfrm>
          <a:off x="13652500" y="94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166812</xdr:rowOff>
    </xdr:from>
    <xdr:ext cx="534377" cy="259045"/>
    <xdr:sp macro="" textlink="">
      <xdr:nvSpPr>
        <xdr:cNvPr id="606" name="テキスト ボックス 605"/>
        <xdr:cNvSpPr txBox="1"/>
      </xdr:nvSpPr>
      <xdr:spPr>
        <a:xfrm>
          <a:off x="13436111" y="925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111341</xdr:rowOff>
    </xdr:from>
    <xdr:to>
      <xdr:col>67</xdr:col>
      <xdr:colOff>101600</xdr:colOff>
      <xdr:row>55</xdr:row>
      <xdr:rowOff>41491</xdr:rowOff>
    </xdr:to>
    <xdr:sp macro="" textlink="">
      <xdr:nvSpPr>
        <xdr:cNvPr id="607" name="楕円 606"/>
        <xdr:cNvSpPr/>
      </xdr:nvSpPr>
      <xdr:spPr>
        <a:xfrm>
          <a:off x="12763500" y="93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58018</xdr:rowOff>
    </xdr:from>
    <xdr:ext cx="534377" cy="259045"/>
    <xdr:sp macro="" textlink="">
      <xdr:nvSpPr>
        <xdr:cNvPr id="608" name="テキスト ボックス 607"/>
        <xdr:cNvSpPr txBox="1"/>
      </xdr:nvSpPr>
      <xdr:spPr>
        <a:xfrm>
          <a:off x="12547111" y="91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4" name="テキスト ボックス 623"/>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6" name="テキスト ボックス 625"/>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8" name="テキスト ボックス 62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30" name="直線コネクタ 629"/>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33" name="災害復旧費最大値テキスト"/>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4" name="直線コネクタ 633"/>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75692</xdr:rowOff>
    </xdr:from>
    <xdr:to>
      <xdr:col>85</xdr:col>
      <xdr:colOff>127000</xdr:colOff>
      <xdr:row>78</xdr:row>
      <xdr:rowOff>83465</xdr:rowOff>
    </xdr:to>
    <xdr:cxnSp macro="">
      <xdr:nvCxnSpPr>
        <xdr:cNvPr id="635" name="直線コネクタ 634"/>
        <xdr:cNvCxnSpPr/>
      </xdr:nvCxnSpPr>
      <xdr:spPr>
        <a:xfrm>
          <a:off x="15481300" y="13448792"/>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10735</xdr:rowOff>
    </xdr:from>
    <xdr:ext cx="378565" cy="259045"/>
    <xdr:sp macro="" textlink="">
      <xdr:nvSpPr>
        <xdr:cNvPr id="636" name="災害復旧費平均値テキスト"/>
        <xdr:cNvSpPr txBox="1"/>
      </xdr:nvSpPr>
      <xdr:spPr>
        <a:xfrm>
          <a:off x="16370300" y="1321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7" name="フローチャート: 判断 636"/>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39802</xdr:rowOff>
    </xdr:from>
    <xdr:to>
      <xdr:col>81</xdr:col>
      <xdr:colOff>50800</xdr:colOff>
      <xdr:row>78</xdr:row>
      <xdr:rowOff>75692</xdr:rowOff>
    </xdr:to>
    <xdr:cxnSp macro="">
      <xdr:nvCxnSpPr>
        <xdr:cNvPr id="638" name="直線コネクタ 637"/>
        <xdr:cNvCxnSpPr/>
      </xdr:nvCxnSpPr>
      <xdr:spPr>
        <a:xfrm>
          <a:off x="14592300" y="13412902"/>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39" name="フローチャート: 判断 638"/>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129075</xdr:rowOff>
    </xdr:from>
    <xdr:ext cx="378565" cy="259045"/>
    <xdr:sp macro="" textlink="">
      <xdr:nvSpPr>
        <xdr:cNvPr id="640" name="テキスト ボックス 639"/>
        <xdr:cNvSpPr txBox="1"/>
      </xdr:nvSpPr>
      <xdr:spPr>
        <a:xfrm>
          <a:off x="15292017" y="1315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14199</xdr:rowOff>
    </xdr:from>
    <xdr:to>
      <xdr:col>76</xdr:col>
      <xdr:colOff>114300</xdr:colOff>
      <xdr:row>78</xdr:row>
      <xdr:rowOff>39802</xdr:rowOff>
    </xdr:to>
    <xdr:cxnSp macro="">
      <xdr:nvCxnSpPr>
        <xdr:cNvPr id="641" name="直線コネクタ 640"/>
        <xdr:cNvCxnSpPr/>
      </xdr:nvCxnSpPr>
      <xdr:spPr>
        <a:xfrm>
          <a:off x="13703300" y="13044399"/>
          <a:ext cx="889000" cy="36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42" name="フローチャート: 判断 641"/>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91330</xdr:rowOff>
    </xdr:from>
    <xdr:ext cx="378565" cy="259045"/>
    <xdr:sp macro="" textlink="">
      <xdr:nvSpPr>
        <xdr:cNvPr id="643" name="テキスト ボックス 642"/>
        <xdr:cNvSpPr txBox="1"/>
      </xdr:nvSpPr>
      <xdr:spPr>
        <a:xfrm>
          <a:off x="14403017" y="13464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14199</xdr:rowOff>
    </xdr:from>
    <xdr:to>
      <xdr:col>71</xdr:col>
      <xdr:colOff>177800</xdr:colOff>
      <xdr:row>78</xdr:row>
      <xdr:rowOff>12370</xdr:rowOff>
    </xdr:to>
    <xdr:cxnSp macro="">
      <xdr:nvCxnSpPr>
        <xdr:cNvPr id="644" name="直線コネクタ 643"/>
        <xdr:cNvCxnSpPr/>
      </xdr:nvCxnSpPr>
      <xdr:spPr>
        <a:xfrm flipV="1">
          <a:off x="12814300" y="13044399"/>
          <a:ext cx="889000" cy="34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5" name="フローチャート: 判断 644"/>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25950</xdr:rowOff>
    </xdr:from>
    <xdr:ext cx="378565" cy="259045"/>
    <xdr:sp macro="" textlink="">
      <xdr:nvSpPr>
        <xdr:cNvPr id="646" name="テキスト ボックス 645"/>
        <xdr:cNvSpPr txBox="1"/>
      </xdr:nvSpPr>
      <xdr:spPr>
        <a:xfrm>
          <a:off x="13514017" y="13399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7" name="フローチャート: 判断 646"/>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60265</xdr:rowOff>
    </xdr:from>
    <xdr:ext cx="378565" cy="259045"/>
    <xdr:sp macro="" textlink="">
      <xdr:nvSpPr>
        <xdr:cNvPr id="648" name="テキスト ボックス 647"/>
        <xdr:cNvSpPr txBox="1"/>
      </xdr:nvSpPr>
      <xdr:spPr>
        <a:xfrm>
          <a:off x="12625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32665</xdr:rowOff>
    </xdr:from>
    <xdr:to>
      <xdr:col>85</xdr:col>
      <xdr:colOff>177800</xdr:colOff>
      <xdr:row>78</xdr:row>
      <xdr:rowOff>134265</xdr:rowOff>
    </xdr:to>
    <xdr:sp macro="" textlink="">
      <xdr:nvSpPr>
        <xdr:cNvPr id="654" name="楕円 653"/>
        <xdr:cNvSpPr/>
      </xdr:nvSpPr>
      <xdr:spPr>
        <a:xfrm>
          <a:off x="16268700" y="134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137736</xdr:rowOff>
    </xdr:from>
    <xdr:ext cx="378565" cy="259045"/>
    <xdr:sp macro="" textlink="">
      <xdr:nvSpPr>
        <xdr:cNvPr id="655" name="災害復旧費該当値テキスト"/>
        <xdr:cNvSpPr txBox="1"/>
      </xdr:nvSpPr>
      <xdr:spPr>
        <a:xfrm>
          <a:off x="16370300" y="13339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24892</xdr:rowOff>
    </xdr:from>
    <xdr:to>
      <xdr:col>81</xdr:col>
      <xdr:colOff>101600</xdr:colOff>
      <xdr:row>78</xdr:row>
      <xdr:rowOff>126492</xdr:rowOff>
    </xdr:to>
    <xdr:sp macro="" textlink="">
      <xdr:nvSpPr>
        <xdr:cNvPr id="656" name="楕円 655"/>
        <xdr:cNvSpPr/>
      </xdr:nvSpPr>
      <xdr:spPr>
        <a:xfrm>
          <a:off x="15430500" y="133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117619</xdr:rowOff>
    </xdr:from>
    <xdr:ext cx="378565" cy="259045"/>
    <xdr:sp macro="" textlink="">
      <xdr:nvSpPr>
        <xdr:cNvPr id="657" name="テキスト ボックス 656"/>
        <xdr:cNvSpPr txBox="1"/>
      </xdr:nvSpPr>
      <xdr:spPr>
        <a:xfrm>
          <a:off x="15292017" y="13490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160452</xdr:rowOff>
    </xdr:from>
    <xdr:to>
      <xdr:col>76</xdr:col>
      <xdr:colOff>165100</xdr:colOff>
      <xdr:row>78</xdr:row>
      <xdr:rowOff>90602</xdr:rowOff>
    </xdr:to>
    <xdr:sp macro="" textlink="">
      <xdr:nvSpPr>
        <xdr:cNvPr id="658" name="楕円 657"/>
        <xdr:cNvSpPr/>
      </xdr:nvSpPr>
      <xdr:spPr>
        <a:xfrm>
          <a:off x="14541500" y="1336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107129</xdr:rowOff>
    </xdr:from>
    <xdr:ext cx="378565" cy="259045"/>
    <xdr:sp macro="" textlink="">
      <xdr:nvSpPr>
        <xdr:cNvPr id="659" name="テキスト ボックス 658"/>
        <xdr:cNvSpPr txBox="1"/>
      </xdr:nvSpPr>
      <xdr:spPr>
        <a:xfrm>
          <a:off x="14403017" y="13137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134848</xdr:rowOff>
    </xdr:from>
    <xdr:to>
      <xdr:col>72</xdr:col>
      <xdr:colOff>38100</xdr:colOff>
      <xdr:row>76</xdr:row>
      <xdr:rowOff>64998</xdr:rowOff>
    </xdr:to>
    <xdr:sp macro="" textlink="">
      <xdr:nvSpPr>
        <xdr:cNvPr id="660" name="楕円 659"/>
        <xdr:cNvSpPr/>
      </xdr:nvSpPr>
      <xdr:spPr>
        <a:xfrm>
          <a:off x="13652500" y="1299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81525</xdr:rowOff>
    </xdr:from>
    <xdr:ext cx="469744" cy="259045"/>
    <xdr:sp macro="" textlink="">
      <xdr:nvSpPr>
        <xdr:cNvPr id="661" name="テキスト ボックス 660"/>
        <xdr:cNvSpPr txBox="1"/>
      </xdr:nvSpPr>
      <xdr:spPr>
        <a:xfrm>
          <a:off x="13468428" y="1276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133020</xdr:rowOff>
    </xdr:from>
    <xdr:to>
      <xdr:col>67</xdr:col>
      <xdr:colOff>101600</xdr:colOff>
      <xdr:row>78</xdr:row>
      <xdr:rowOff>63170</xdr:rowOff>
    </xdr:to>
    <xdr:sp macro="" textlink="">
      <xdr:nvSpPr>
        <xdr:cNvPr id="662" name="楕円 661"/>
        <xdr:cNvSpPr/>
      </xdr:nvSpPr>
      <xdr:spPr>
        <a:xfrm>
          <a:off x="12763500" y="133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54297</xdr:rowOff>
    </xdr:from>
    <xdr:ext cx="378565" cy="259045"/>
    <xdr:sp macro="" textlink="">
      <xdr:nvSpPr>
        <xdr:cNvPr id="663" name="テキスト ボックス 662"/>
        <xdr:cNvSpPr txBox="1"/>
      </xdr:nvSpPr>
      <xdr:spPr>
        <a:xfrm>
          <a:off x="12625017" y="13427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6" name="直線コネクタ 685"/>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7" name="公債費最小値テキスト"/>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8" name="直線コネクタ 687"/>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9" name="公債費最大値テキスト"/>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90" name="直線コネクタ 689"/>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124132</xdr:rowOff>
    </xdr:from>
    <xdr:to>
      <xdr:col>85</xdr:col>
      <xdr:colOff>127000</xdr:colOff>
      <xdr:row>94</xdr:row>
      <xdr:rowOff>20943</xdr:rowOff>
    </xdr:to>
    <xdr:cxnSp macro="">
      <xdr:nvCxnSpPr>
        <xdr:cNvPr id="691" name="直線コネクタ 690"/>
        <xdr:cNvCxnSpPr/>
      </xdr:nvCxnSpPr>
      <xdr:spPr>
        <a:xfrm flipV="1">
          <a:off x="15481300" y="16068982"/>
          <a:ext cx="838200" cy="6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5010</xdr:rowOff>
    </xdr:from>
    <xdr:ext cx="534377" cy="259045"/>
    <xdr:sp macro="" textlink="">
      <xdr:nvSpPr>
        <xdr:cNvPr id="692" name="公債費平均値テキスト"/>
        <xdr:cNvSpPr txBox="1"/>
      </xdr:nvSpPr>
      <xdr:spPr>
        <a:xfrm>
          <a:off x="16370300" y="166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93" name="フローチャート: 判断 692"/>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20943</xdr:rowOff>
    </xdr:from>
    <xdr:to>
      <xdr:col>81</xdr:col>
      <xdr:colOff>50800</xdr:colOff>
      <xdr:row>94</xdr:row>
      <xdr:rowOff>78755</xdr:rowOff>
    </xdr:to>
    <xdr:cxnSp macro="">
      <xdr:nvCxnSpPr>
        <xdr:cNvPr id="694" name="直線コネクタ 693"/>
        <xdr:cNvCxnSpPr/>
      </xdr:nvCxnSpPr>
      <xdr:spPr>
        <a:xfrm flipV="1">
          <a:off x="14592300" y="16137243"/>
          <a:ext cx="889000" cy="5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5" name="フローチャート: 判断 694"/>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103788</xdr:rowOff>
    </xdr:from>
    <xdr:ext cx="534377" cy="259045"/>
    <xdr:sp macro="" textlink="">
      <xdr:nvSpPr>
        <xdr:cNvPr id="696" name="テキスト ボックス 695"/>
        <xdr:cNvSpPr txBox="1"/>
      </xdr:nvSpPr>
      <xdr:spPr>
        <a:xfrm>
          <a:off x="15214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78755</xdr:rowOff>
    </xdr:from>
    <xdr:to>
      <xdr:col>76</xdr:col>
      <xdr:colOff>114300</xdr:colOff>
      <xdr:row>94</xdr:row>
      <xdr:rowOff>106049</xdr:rowOff>
    </xdr:to>
    <xdr:cxnSp macro="">
      <xdr:nvCxnSpPr>
        <xdr:cNvPr id="697" name="直線コネクタ 696"/>
        <xdr:cNvCxnSpPr/>
      </xdr:nvCxnSpPr>
      <xdr:spPr>
        <a:xfrm flipV="1">
          <a:off x="13703300" y="16195055"/>
          <a:ext cx="889000" cy="2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8" name="フローチャート: 判断 697"/>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123517</xdr:rowOff>
    </xdr:from>
    <xdr:ext cx="534377" cy="259045"/>
    <xdr:sp macro="" textlink="">
      <xdr:nvSpPr>
        <xdr:cNvPr id="699" name="テキスト ボックス 698"/>
        <xdr:cNvSpPr txBox="1"/>
      </xdr:nvSpPr>
      <xdr:spPr>
        <a:xfrm>
          <a:off x="14325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106049</xdr:rowOff>
    </xdr:from>
    <xdr:to>
      <xdr:col>71</xdr:col>
      <xdr:colOff>177800</xdr:colOff>
      <xdr:row>94</xdr:row>
      <xdr:rowOff>129550</xdr:rowOff>
    </xdr:to>
    <xdr:cxnSp macro="">
      <xdr:nvCxnSpPr>
        <xdr:cNvPr id="700" name="直線コネクタ 699"/>
        <xdr:cNvCxnSpPr/>
      </xdr:nvCxnSpPr>
      <xdr:spPr>
        <a:xfrm flipV="1">
          <a:off x="12814300" y="16222349"/>
          <a:ext cx="889000" cy="2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701" name="フローチャート: 判断 700"/>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140319</xdr:rowOff>
    </xdr:from>
    <xdr:ext cx="534377" cy="259045"/>
    <xdr:sp macro="" textlink="">
      <xdr:nvSpPr>
        <xdr:cNvPr id="702" name="テキスト ボックス 701"/>
        <xdr:cNvSpPr txBox="1"/>
      </xdr:nvSpPr>
      <xdr:spPr>
        <a:xfrm>
          <a:off x="13436111" y="1677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703" name="フローチャート: 判断 702"/>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161053</xdr:rowOff>
    </xdr:from>
    <xdr:ext cx="534377" cy="259045"/>
    <xdr:sp macro="" textlink="">
      <xdr:nvSpPr>
        <xdr:cNvPr id="704" name="テキスト ボックス 703"/>
        <xdr:cNvSpPr txBox="1"/>
      </xdr:nvSpPr>
      <xdr:spPr>
        <a:xfrm>
          <a:off x="12547111" y="16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73332</xdr:rowOff>
    </xdr:from>
    <xdr:to>
      <xdr:col>85</xdr:col>
      <xdr:colOff>177800</xdr:colOff>
      <xdr:row>94</xdr:row>
      <xdr:rowOff>3482</xdr:rowOff>
    </xdr:to>
    <xdr:sp macro="" textlink="">
      <xdr:nvSpPr>
        <xdr:cNvPr id="710" name="楕円 709"/>
        <xdr:cNvSpPr/>
      </xdr:nvSpPr>
      <xdr:spPr>
        <a:xfrm>
          <a:off x="16268700" y="1601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96209</xdr:rowOff>
    </xdr:from>
    <xdr:ext cx="534377" cy="259045"/>
    <xdr:sp macro="" textlink="">
      <xdr:nvSpPr>
        <xdr:cNvPr id="711" name="公債費該当値テキスト"/>
        <xdr:cNvSpPr txBox="1"/>
      </xdr:nvSpPr>
      <xdr:spPr>
        <a:xfrm>
          <a:off x="16370300" y="1586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141593</xdr:rowOff>
    </xdr:from>
    <xdr:to>
      <xdr:col>81</xdr:col>
      <xdr:colOff>101600</xdr:colOff>
      <xdr:row>94</xdr:row>
      <xdr:rowOff>71743</xdr:rowOff>
    </xdr:to>
    <xdr:sp macro="" textlink="">
      <xdr:nvSpPr>
        <xdr:cNvPr id="712" name="楕円 711"/>
        <xdr:cNvSpPr/>
      </xdr:nvSpPr>
      <xdr:spPr>
        <a:xfrm>
          <a:off x="15430500" y="1608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88270</xdr:rowOff>
    </xdr:from>
    <xdr:ext cx="534377" cy="259045"/>
    <xdr:sp macro="" textlink="">
      <xdr:nvSpPr>
        <xdr:cNvPr id="713" name="テキスト ボックス 712"/>
        <xdr:cNvSpPr txBox="1"/>
      </xdr:nvSpPr>
      <xdr:spPr>
        <a:xfrm>
          <a:off x="15214111" y="1586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27955</xdr:rowOff>
    </xdr:from>
    <xdr:to>
      <xdr:col>76</xdr:col>
      <xdr:colOff>165100</xdr:colOff>
      <xdr:row>94</xdr:row>
      <xdr:rowOff>129555</xdr:rowOff>
    </xdr:to>
    <xdr:sp macro="" textlink="">
      <xdr:nvSpPr>
        <xdr:cNvPr id="714" name="楕円 713"/>
        <xdr:cNvSpPr/>
      </xdr:nvSpPr>
      <xdr:spPr>
        <a:xfrm>
          <a:off x="14541500" y="1614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146082</xdr:rowOff>
    </xdr:from>
    <xdr:ext cx="534377" cy="259045"/>
    <xdr:sp macro="" textlink="">
      <xdr:nvSpPr>
        <xdr:cNvPr id="715" name="テキスト ボックス 714"/>
        <xdr:cNvSpPr txBox="1"/>
      </xdr:nvSpPr>
      <xdr:spPr>
        <a:xfrm>
          <a:off x="14325111" y="1591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55249</xdr:rowOff>
    </xdr:from>
    <xdr:to>
      <xdr:col>72</xdr:col>
      <xdr:colOff>38100</xdr:colOff>
      <xdr:row>94</xdr:row>
      <xdr:rowOff>156849</xdr:rowOff>
    </xdr:to>
    <xdr:sp macro="" textlink="">
      <xdr:nvSpPr>
        <xdr:cNvPr id="716" name="楕円 715"/>
        <xdr:cNvSpPr/>
      </xdr:nvSpPr>
      <xdr:spPr>
        <a:xfrm>
          <a:off x="13652500" y="1617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1926</xdr:rowOff>
    </xdr:from>
    <xdr:ext cx="534377" cy="259045"/>
    <xdr:sp macro="" textlink="">
      <xdr:nvSpPr>
        <xdr:cNvPr id="717" name="テキスト ボックス 716"/>
        <xdr:cNvSpPr txBox="1"/>
      </xdr:nvSpPr>
      <xdr:spPr>
        <a:xfrm>
          <a:off x="13436111" y="1594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78750</xdr:rowOff>
    </xdr:from>
    <xdr:to>
      <xdr:col>67</xdr:col>
      <xdr:colOff>101600</xdr:colOff>
      <xdr:row>95</xdr:row>
      <xdr:rowOff>8900</xdr:rowOff>
    </xdr:to>
    <xdr:sp macro="" textlink="">
      <xdr:nvSpPr>
        <xdr:cNvPr id="718" name="楕円 717"/>
        <xdr:cNvSpPr/>
      </xdr:nvSpPr>
      <xdr:spPr>
        <a:xfrm>
          <a:off x="12763500" y="1619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25427</xdr:rowOff>
    </xdr:from>
    <xdr:ext cx="534377" cy="259045"/>
    <xdr:sp macro="" textlink="">
      <xdr:nvSpPr>
        <xdr:cNvPr id="719" name="テキスト ボックス 718"/>
        <xdr:cNvSpPr txBox="1"/>
      </xdr:nvSpPr>
      <xdr:spPr>
        <a:xfrm>
          <a:off x="12547111" y="1597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41" name="直線コネクタ 740"/>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4" name="諸支出金最大値テキスト"/>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5" name="直線コネクタ 744"/>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47" name="諸支出金平均値テキスト"/>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48" name="フローチャート: 判断 747"/>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0" name="フローチャート: 判断 749"/>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1" name="テキスト ボックス 750"/>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53" name="フローチャート: 判断 752"/>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54" name="テキスト ボックス 753"/>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6" name="フローチャート: 判断 755"/>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31005</xdr:rowOff>
    </xdr:from>
    <xdr:ext cx="313932" cy="259045"/>
    <xdr:sp macro="" textlink="">
      <xdr:nvSpPr>
        <xdr:cNvPr id="757" name="テキスト ボックス 756"/>
        <xdr:cNvSpPr txBox="1"/>
      </xdr:nvSpPr>
      <xdr:spPr>
        <a:xfrm>
          <a:off x="19388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8" name="フローチャート: 判断 757"/>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59" name="テキスト ボックス 758"/>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6"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土木費は住民１人当たり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82,340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円となっており、類似団体と比較して１人当たりコストが高い水準となっている。これは、豪雪地のため、土木費における道路除雪などの除排雪経費が１人当たり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円となっていることや、特例市中２番目に市域が広いことから道路や下水道などのインフラ整備に経費がかかるため、普通建設事業費が１人当たり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27,738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円となっていることが挙げられる。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ほかに、公債費は住民１人当たり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58,181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内平均に比べ高い水準である。これは、合併による新市建設計画に基づく事業や道路橋りょう整備事業、教育施設の整備事業及び起債を活用した公共事業に積極的に取り組んでき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新潟県長岡市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bIns="0" rtlCol="0" anchor="t"/>
        <a:lstStyle/>
        <a:p>
          <a:r>
            <a:rPr kumimoji="1" lang="ja-JP" altLang="en-US" sz="13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令和５年度は市税、普通交付税、ふるさと納税寄附金などの一般財源収入が前年度に比べ増加したが、一方で光熱費や物価の高騰、賃金水準の上昇等の影響により各事業の支出が増加した。その結果</a:t>
          </a:r>
          <a:r>
            <a:rPr kumimoji="1" lang="ja-JP" altLang="en-US" sz="1200">
              <a:solidFill>
                <a:srgbClr val="FF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標準財政規模に占める実質収支額の割合は</a:t>
          </a:r>
          <a:r>
            <a:rPr kumimoji="1" lang="en-US" altLang="ja-JP" sz="1200">
              <a:solidFill>
                <a:sysClr val="windowText" lastClr="000000"/>
              </a:solidFill>
              <a:latin typeface="ＭＳ ゴシック" pitchFamily="49" charset="-128"/>
              <a:ea typeface="ＭＳ ゴシック" pitchFamily="49" charset="-128"/>
            </a:rPr>
            <a:t>1.85</a:t>
          </a:r>
          <a:r>
            <a:rPr kumimoji="1" lang="ja-JP" altLang="en-US" sz="1200">
              <a:solidFill>
                <a:sysClr val="windowText" lastClr="000000"/>
              </a:solidFill>
              <a:latin typeface="ＭＳ ゴシック" pitchFamily="49" charset="-128"/>
              <a:ea typeface="ＭＳ ゴシック" pitchFamily="49" charset="-128"/>
            </a:rPr>
            <a:t>ポイント、実質単年度収支の割合は</a:t>
          </a:r>
          <a:r>
            <a:rPr kumimoji="1" lang="en-US" altLang="ja-JP" sz="1200">
              <a:solidFill>
                <a:sysClr val="windowText" lastClr="000000"/>
              </a:solidFill>
              <a:latin typeface="ＭＳ ゴシック" pitchFamily="49" charset="-128"/>
              <a:ea typeface="ＭＳ ゴシック" pitchFamily="49" charset="-128"/>
            </a:rPr>
            <a:t>3.85</a:t>
          </a:r>
          <a:r>
            <a:rPr kumimoji="1" lang="ja-JP" altLang="en-US" sz="1200">
              <a:solidFill>
                <a:sysClr val="windowText" lastClr="000000"/>
              </a:solidFill>
              <a:latin typeface="ＭＳ ゴシック" pitchFamily="49" charset="-128"/>
              <a:ea typeface="ＭＳ ゴシック" pitchFamily="49" charset="-128"/>
            </a:rPr>
            <a:t>ポイント悪化した。</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財政調整基金残高は、運用益や決算剰余金を積み立てたことから増加し、引き続き一定規模の残高を確保している。</a:t>
          </a:r>
        </a:p>
        <a:p>
          <a:r>
            <a:rPr kumimoji="1" lang="ja-JP" altLang="en-US" sz="1200">
              <a:solidFill>
                <a:sysClr val="windowText" lastClr="000000"/>
              </a:solidFill>
              <a:latin typeface="ＭＳ ゴシック" pitchFamily="49" charset="-128"/>
              <a:ea typeface="ＭＳ ゴシック" pitchFamily="49" charset="-128"/>
            </a:rPr>
            <a:t>　今後も、一般行政経費等の節減と、国・県支出金をはじめとする特定財源の確保などに努め、健全財政を堅持する。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新潟県長岡市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全ての会計において赤字は生じておらず、黒字比率も各事業会計及び特別会計においておおむね横ばいで推移している。</a:t>
          </a:r>
        </a:p>
        <a:p>
          <a:r>
            <a:rPr kumimoji="1" lang="ja-JP" altLang="en-US" sz="1400">
              <a:latin typeface="ＭＳ ゴシック" pitchFamily="49" charset="-128"/>
              <a:ea typeface="ＭＳ ゴシック" pitchFamily="49" charset="-128"/>
            </a:rPr>
            <a:t>　一般会計においては、標準財政規模比が</a:t>
          </a:r>
          <a:r>
            <a:rPr kumimoji="1" lang="en-US" altLang="ja-JP" sz="1400">
              <a:latin typeface="ＭＳ ゴシック" pitchFamily="49" charset="-128"/>
              <a:ea typeface="ＭＳ ゴシック" pitchFamily="49" charset="-128"/>
            </a:rPr>
            <a:t>1.85</a:t>
          </a:r>
          <a:r>
            <a:rPr kumimoji="1" lang="ja-JP" altLang="en-US" sz="1400">
              <a:latin typeface="ＭＳ ゴシック" pitchFamily="49" charset="-128"/>
              <a:ea typeface="ＭＳ ゴシック" pitchFamily="49" charset="-128"/>
            </a:rPr>
            <a:t>ポイント減少しているが、これは主に実質収支が</a:t>
          </a:r>
          <a:r>
            <a:rPr kumimoji="1" lang="en-US" altLang="ja-JP" sz="1400">
              <a:latin typeface="ＭＳ ゴシック" pitchFamily="49" charset="-128"/>
              <a:ea typeface="ＭＳ ゴシック" pitchFamily="49" charset="-128"/>
            </a:rPr>
            <a:t>1,275</a:t>
          </a:r>
          <a:r>
            <a:rPr kumimoji="1" lang="ja-JP" altLang="en-US" sz="1400">
              <a:latin typeface="ＭＳ ゴシック" pitchFamily="49" charset="-128"/>
              <a:ea typeface="ＭＳ ゴシック" pitchFamily="49" charset="-128"/>
            </a:rPr>
            <a:t>百万円減となったことによるものである。</a:t>
          </a:r>
        </a:p>
        <a:p>
          <a:r>
            <a:rPr kumimoji="1" lang="ja-JP" altLang="en-US" sz="1400">
              <a:latin typeface="ＭＳ ゴシック" pitchFamily="49" charset="-128"/>
              <a:ea typeface="ＭＳ ゴシック" pitchFamily="49" charset="-128"/>
            </a:rPr>
            <a:t>　今後も行政経費等の節減と歳入の確保を図り、健全財政を維持する。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6376;&#25552;&#20986;&#28168;&#12487;&#12540;&#12479;/02zais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77628</v>
          </cell>
          <cell r="F3">
            <v>46035</v>
          </cell>
        </row>
        <row r="5">
          <cell r="A5" t="str">
            <v xml:space="preserve"> R02</v>
          </cell>
          <cell r="D5">
            <v>62241</v>
          </cell>
          <cell r="F5">
            <v>43261</v>
          </cell>
        </row>
        <row r="7">
          <cell r="A7" t="str">
            <v xml:space="preserve"> R03</v>
          </cell>
          <cell r="D7">
            <v>68585</v>
          </cell>
          <cell r="F7">
            <v>40626</v>
          </cell>
        </row>
        <row r="9">
          <cell r="A9" t="str">
            <v xml:space="preserve"> R04</v>
          </cell>
          <cell r="D9">
            <v>76993</v>
          </cell>
          <cell r="F9">
            <v>46133</v>
          </cell>
        </row>
        <row r="11">
          <cell r="A11" t="str">
            <v xml:space="preserve"> R05</v>
          </cell>
          <cell r="D11">
            <v>91146</v>
          </cell>
          <cell r="F11">
            <v>49174</v>
          </cell>
        </row>
        <row r="18">
          <cell r="B18" t="str">
            <v>R01</v>
          </cell>
          <cell r="C18" t="str">
            <v>R02</v>
          </cell>
          <cell r="D18" t="str">
            <v>R03</v>
          </cell>
          <cell r="E18" t="str">
            <v>R04</v>
          </cell>
          <cell r="F18" t="str">
            <v>R05</v>
          </cell>
        </row>
        <row r="19">
          <cell r="A19" t="str">
            <v>実質収支額</v>
          </cell>
          <cell r="B19">
            <v>2.35</v>
          </cell>
          <cell r="C19">
            <v>7.31</v>
          </cell>
          <cell r="D19">
            <v>7.89</v>
          </cell>
          <cell r="E19">
            <v>8.81</v>
          </cell>
          <cell r="F19">
            <v>6.96</v>
          </cell>
        </row>
        <row r="20">
          <cell r="A20" t="str">
            <v>財政調整基金残高</v>
          </cell>
          <cell r="B20">
            <v>6.06</v>
          </cell>
          <cell r="C20">
            <v>6.65</v>
          </cell>
          <cell r="D20">
            <v>9.4700000000000006</v>
          </cell>
          <cell r="E20">
            <v>12.45</v>
          </cell>
          <cell r="F20">
            <v>13.76</v>
          </cell>
        </row>
        <row r="21">
          <cell r="A21" t="str">
            <v>実質単年度収支</v>
          </cell>
          <cell r="B21">
            <v>0.38</v>
          </cell>
          <cell r="C21">
            <v>5.7</v>
          </cell>
          <cell r="D21">
            <v>3.83</v>
          </cell>
          <cell r="E21">
            <v>3.47</v>
          </cell>
          <cell r="F21">
            <v>-0.38</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0.02</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後期高齢者医療事業特別会計</v>
          </cell>
          <cell r="B29" t="e">
            <v>#N/A</v>
          </cell>
          <cell r="C29">
            <v>0</v>
          </cell>
          <cell r="D29" t="e">
            <v>#N/A</v>
          </cell>
          <cell r="E29">
            <v>0</v>
          </cell>
          <cell r="F29" t="e">
            <v>#N/A</v>
          </cell>
          <cell r="G29">
            <v>0</v>
          </cell>
          <cell r="H29" t="e">
            <v>#N/A</v>
          </cell>
          <cell r="I29">
            <v>0</v>
          </cell>
          <cell r="J29" t="e">
            <v>#N/A</v>
          </cell>
          <cell r="K29">
            <v>0</v>
          </cell>
        </row>
        <row r="30">
          <cell r="A30" t="str">
            <v>浄化槽整備事業特別会計</v>
          </cell>
          <cell r="B30" t="e">
            <v>#N/A</v>
          </cell>
          <cell r="C30">
            <v>0</v>
          </cell>
          <cell r="D30" t="e">
            <v>#N/A</v>
          </cell>
          <cell r="E30">
            <v>0</v>
          </cell>
          <cell r="F30" t="e">
            <v>#N/A</v>
          </cell>
          <cell r="G30">
            <v>0</v>
          </cell>
          <cell r="H30" t="e">
            <v>#N/A</v>
          </cell>
          <cell r="I30">
            <v>0</v>
          </cell>
          <cell r="J30" t="e">
            <v>#N/A</v>
          </cell>
          <cell r="K30">
            <v>0</v>
          </cell>
        </row>
        <row r="31">
          <cell r="A31" t="str">
            <v>簡易水道事業会計</v>
          </cell>
          <cell r="B31" t="e">
            <v>#VALUE!</v>
          </cell>
          <cell r="C31" t="e">
            <v>#VALUE!</v>
          </cell>
          <cell r="D31" t="e">
            <v>#N/A</v>
          </cell>
          <cell r="E31">
            <v>7.0000000000000007E-2</v>
          </cell>
          <cell r="F31" t="e">
            <v>#N/A</v>
          </cell>
          <cell r="G31">
            <v>0.11</v>
          </cell>
          <cell r="H31" t="e">
            <v>#N/A</v>
          </cell>
          <cell r="I31">
            <v>0.15</v>
          </cell>
          <cell r="J31" t="e">
            <v>#N/A</v>
          </cell>
          <cell r="K31">
            <v>0.18</v>
          </cell>
        </row>
        <row r="32">
          <cell r="A32" t="str">
            <v>国民健康保険事業特別会計</v>
          </cell>
          <cell r="B32" t="e">
            <v>#N/A</v>
          </cell>
          <cell r="C32">
            <v>0.57999999999999996</v>
          </cell>
          <cell r="D32" t="e">
            <v>#N/A</v>
          </cell>
          <cell r="E32">
            <v>0.64</v>
          </cell>
          <cell r="F32" t="e">
            <v>#N/A</v>
          </cell>
          <cell r="G32">
            <v>0.61</v>
          </cell>
          <cell r="H32" t="e">
            <v>#N/A</v>
          </cell>
          <cell r="I32">
            <v>0.35</v>
          </cell>
          <cell r="J32" t="e">
            <v>#N/A</v>
          </cell>
          <cell r="K32">
            <v>0.31</v>
          </cell>
        </row>
        <row r="33">
          <cell r="A33" t="str">
            <v>介護保険事業特別会計</v>
          </cell>
          <cell r="B33" t="e">
            <v>#N/A</v>
          </cell>
          <cell r="C33">
            <v>0.4</v>
          </cell>
          <cell r="D33" t="e">
            <v>#N/A</v>
          </cell>
          <cell r="E33">
            <v>0.26</v>
          </cell>
          <cell r="F33" t="e">
            <v>#N/A</v>
          </cell>
          <cell r="G33">
            <v>0.51</v>
          </cell>
          <cell r="H33" t="e">
            <v>#N/A</v>
          </cell>
          <cell r="I33">
            <v>0.79</v>
          </cell>
          <cell r="J33" t="e">
            <v>#N/A</v>
          </cell>
          <cell r="K33">
            <v>1.24</v>
          </cell>
        </row>
        <row r="34">
          <cell r="A34" t="str">
            <v>下水道事業会計</v>
          </cell>
          <cell r="B34" t="e">
            <v>#N/A</v>
          </cell>
          <cell r="C34">
            <v>1.65</v>
          </cell>
          <cell r="D34" t="e">
            <v>#N/A</v>
          </cell>
          <cell r="E34">
            <v>1.62</v>
          </cell>
          <cell r="F34" t="e">
            <v>#N/A</v>
          </cell>
          <cell r="G34">
            <v>1.58</v>
          </cell>
          <cell r="H34" t="e">
            <v>#N/A</v>
          </cell>
          <cell r="I34">
            <v>1.47</v>
          </cell>
          <cell r="J34" t="e">
            <v>#N/A</v>
          </cell>
          <cell r="K34">
            <v>1.76</v>
          </cell>
        </row>
        <row r="35">
          <cell r="A35" t="str">
            <v>一般会計</v>
          </cell>
          <cell r="B35" t="e">
            <v>#N/A</v>
          </cell>
          <cell r="C35">
            <v>2.34</v>
          </cell>
          <cell r="D35" t="e">
            <v>#N/A</v>
          </cell>
          <cell r="E35">
            <v>7.3</v>
          </cell>
          <cell r="F35" t="e">
            <v>#N/A</v>
          </cell>
          <cell r="G35">
            <v>7.88</v>
          </cell>
          <cell r="H35" t="e">
            <v>#N/A</v>
          </cell>
          <cell r="I35">
            <v>8.81</v>
          </cell>
          <cell r="J35" t="e">
            <v>#N/A</v>
          </cell>
          <cell r="K35">
            <v>6.96</v>
          </cell>
        </row>
        <row r="36">
          <cell r="A36" t="str">
            <v>水道事業会計</v>
          </cell>
          <cell r="B36" t="e">
            <v>#N/A</v>
          </cell>
          <cell r="C36">
            <v>9.68</v>
          </cell>
          <cell r="D36" t="e">
            <v>#N/A</v>
          </cell>
          <cell r="E36">
            <v>9.8800000000000008</v>
          </cell>
          <cell r="F36" t="e">
            <v>#N/A</v>
          </cell>
          <cell r="G36">
            <v>9.39</v>
          </cell>
          <cell r="H36" t="e">
            <v>#N/A</v>
          </cell>
          <cell r="I36">
            <v>8.9</v>
          </cell>
          <cell r="J36" t="e">
            <v>#N/A</v>
          </cell>
          <cell r="K36">
            <v>8.26</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13145</v>
          </cell>
          <cell r="G42">
            <v>12824</v>
          </cell>
          <cell r="J42">
            <v>12786</v>
          </cell>
          <cell r="M42">
            <v>12814</v>
          </cell>
          <cell r="P42">
            <v>12530</v>
          </cell>
        </row>
        <row r="43">
          <cell r="A43" t="str">
            <v>一時借入金の利子</v>
          </cell>
          <cell r="B43" t="str">
            <v>-</v>
          </cell>
          <cell r="E43" t="str">
            <v>-</v>
          </cell>
          <cell r="H43" t="str">
            <v>-</v>
          </cell>
          <cell r="K43" t="str">
            <v>-</v>
          </cell>
          <cell r="N43" t="str">
            <v>-</v>
          </cell>
        </row>
        <row r="44">
          <cell r="A44" t="str">
            <v>債務負担行為に基づく支出額</v>
          </cell>
          <cell r="B44">
            <v>88</v>
          </cell>
          <cell r="E44">
            <v>64</v>
          </cell>
          <cell r="H44">
            <v>39</v>
          </cell>
          <cell r="K44">
            <v>34</v>
          </cell>
          <cell r="N44">
            <v>42</v>
          </cell>
        </row>
        <row r="45">
          <cell r="A45" t="str">
            <v>組合等が起こした地方債の元利償還金に対する負担金等</v>
          </cell>
          <cell r="B45">
            <v>2</v>
          </cell>
          <cell r="E45">
            <v>2</v>
          </cell>
          <cell r="H45">
            <v>7</v>
          </cell>
          <cell r="K45">
            <v>7</v>
          </cell>
          <cell r="N45">
            <v>9</v>
          </cell>
        </row>
        <row r="46">
          <cell r="A46" t="str">
            <v>公営企業債の元利償還金に対する繰入金</v>
          </cell>
          <cell r="B46">
            <v>2524</v>
          </cell>
          <cell r="E46">
            <v>2478</v>
          </cell>
          <cell r="H46">
            <v>2518</v>
          </cell>
          <cell r="K46">
            <v>2565</v>
          </cell>
          <cell r="N46">
            <v>2475</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13696</v>
          </cell>
          <cell r="E49">
            <v>13849</v>
          </cell>
          <cell r="H49">
            <v>14023</v>
          </cell>
          <cell r="K49">
            <v>14546</v>
          </cell>
          <cell r="N49">
            <v>15144</v>
          </cell>
        </row>
        <row r="50">
          <cell r="A50" t="str">
            <v>実質公債費比率の分子</v>
          </cell>
          <cell r="B50" t="e">
            <v>#N/A</v>
          </cell>
          <cell r="C50">
            <v>3165</v>
          </cell>
          <cell r="D50" t="e">
            <v>#N/A</v>
          </cell>
          <cell r="E50" t="e">
            <v>#N/A</v>
          </cell>
          <cell r="F50">
            <v>3569</v>
          </cell>
          <cell r="G50" t="e">
            <v>#N/A</v>
          </cell>
          <cell r="H50" t="e">
            <v>#N/A</v>
          </cell>
          <cell r="I50">
            <v>3801</v>
          </cell>
          <cell r="J50" t="e">
            <v>#N/A</v>
          </cell>
          <cell r="K50" t="e">
            <v>#N/A</v>
          </cell>
          <cell r="L50">
            <v>4338</v>
          </cell>
          <cell r="M50" t="e">
            <v>#N/A</v>
          </cell>
          <cell r="N50" t="e">
            <v>#N/A</v>
          </cell>
          <cell r="O50">
            <v>5140</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125802</v>
          </cell>
          <cell r="G56">
            <v>122721</v>
          </cell>
          <cell r="J56">
            <v>121589</v>
          </cell>
          <cell r="M56">
            <v>118367</v>
          </cell>
          <cell r="P56">
            <v>113723</v>
          </cell>
        </row>
        <row r="57">
          <cell r="A57" t="str">
            <v>充当可能特定歳入</v>
          </cell>
          <cell r="D57">
            <v>9409</v>
          </cell>
          <cell r="G57">
            <v>9470</v>
          </cell>
          <cell r="J57">
            <v>10295</v>
          </cell>
          <cell r="M57">
            <v>10342</v>
          </cell>
          <cell r="P57">
            <v>10905</v>
          </cell>
        </row>
        <row r="58">
          <cell r="A58" t="str">
            <v>充当可能基金</v>
          </cell>
          <cell r="D58">
            <v>14879</v>
          </cell>
          <cell r="G58">
            <v>15253</v>
          </cell>
          <cell r="J58">
            <v>18936</v>
          </cell>
          <cell r="M58">
            <v>20177</v>
          </cell>
          <cell r="P58">
            <v>21801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34</v>
          </cell>
          <cell r="E61">
            <v>36</v>
          </cell>
          <cell r="H61">
            <v>1</v>
          </cell>
          <cell r="K61">
            <v>7</v>
          </cell>
          <cell r="N61">
            <v>8</v>
          </cell>
        </row>
        <row r="62">
          <cell r="A62" t="str">
            <v>退職手当負担見込額</v>
          </cell>
          <cell r="B62">
            <v>15536</v>
          </cell>
          <cell r="E62">
            <v>15710</v>
          </cell>
          <cell r="H62">
            <v>15930</v>
          </cell>
          <cell r="K62">
            <v>15436</v>
          </cell>
          <cell r="N62">
            <v>15954</v>
          </cell>
        </row>
        <row r="63">
          <cell r="A63" t="str">
            <v>組合等負担等見込額</v>
          </cell>
          <cell r="B63">
            <v>149</v>
          </cell>
          <cell r="E63">
            <v>147</v>
          </cell>
          <cell r="H63">
            <v>140</v>
          </cell>
          <cell r="K63">
            <v>133</v>
          </cell>
          <cell r="N63">
            <v>129</v>
          </cell>
        </row>
        <row r="64">
          <cell r="A64" t="str">
            <v>公営企業債等繰入見込額</v>
          </cell>
          <cell r="B64">
            <v>20081</v>
          </cell>
          <cell r="E64">
            <v>19748</v>
          </cell>
          <cell r="H64">
            <v>19627</v>
          </cell>
          <cell r="K64">
            <v>18917</v>
          </cell>
          <cell r="N64">
            <v>18544</v>
          </cell>
        </row>
        <row r="65">
          <cell r="A65" t="str">
            <v>債務負担行為に基づく支出予定額</v>
          </cell>
          <cell r="B65">
            <v>755</v>
          </cell>
          <cell r="E65">
            <v>722</v>
          </cell>
          <cell r="H65">
            <v>685</v>
          </cell>
          <cell r="K65">
            <v>715</v>
          </cell>
          <cell r="N65">
            <v>1094</v>
          </cell>
        </row>
        <row r="66">
          <cell r="A66" t="str">
            <v>一般会計等に係る地方債の現在高</v>
          </cell>
          <cell r="B66">
            <v>156306</v>
          </cell>
          <cell r="E66">
            <v>155066</v>
          </cell>
          <cell r="H66">
            <v>154472</v>
          </cell>
          <cell r="K66">
            <v>153323</v>
          </cell>
          <cell r="N66">
            <v>154802</v>
          </cell>
        </row>
        <row r="67">
          <cell r="A67" t="str">
            <v>将来負担比率の分子</v>
          </cell>
          <cell r="B67" t="e">
            <v>#N/A</v>
          </cell>
          <cell r="C67">
            <v>42770</v>
          </cell>
          <cell r="D67" t="e">
            <v>#N/A</v>
          </cell>
          <cell r="E67" t="e">
            <v>#N/A</v>
          </cell>
          <cell r="F67">
            <v>43986</v>
          </cell>
          <cell r="G67" t="e">
            <v>#N/A</v>
          </cell>
          <cell r="H67" t="e">
            <v>#N/A</v>
          </cell>
          <cell r="I67">
            <v>40036</v>
          </cell>
          <cell r="J67" t="e">
            <v>#N/A</v>
          </cell>
          <cell r="K67" t="e">
            <v>#N/A</v>
          </cell>
          <cell r="L67">
            <v>39644</v>
          </cell>
          <cell r="M67" t="e">
            <v>#N/A</v>
          </cell>
          <cell r="N67" t="e">
            <v>#N/A</v>
          </cell>
          <cell r="O67">
            <v>44102</v>
          </cell>
          <cell r="P67" t="e">
            <v>#N/A</v>
          </cell>
        </row>
        <row r="71">
          <cell r="B71" t="str">
            <v>R03</v>
          </cell>
          <cell r="C71" t="str">
            <v>R04</v>
          </cell>
          <cell r="D71" t="str">
            <v>R05</v>
          </cell>
        </row>
        <row r="72">
          <cell r="A72" t="str">
            <v>財政調整基金</v>
          </cell>
          <cell r="B72">
            <v>6894</v>
          </cell>
          <cell r="C72">
            <v>8845</v>
          </cell>
          <cell r="D72">
            <v>9845</v>
          </cell>
        </row>
        <row r="73">
          <cell r="A73" t="str">
            <v>減債基金</v>
          </cell>
          <cell r="B73">
            <v>1529</v>
          </cell>
          <cell r="C73">
            <v>1529</v>
          </cell>
          <cell r="D73">
            <v>1896</v>
          </cell>
        </row>
        <row r="74">
          <cell r="A74" t="str">
            <v>その他特定目的基金</v>
          </cell>
          <cell r="B74">
            <v>10061</v>
          </cell>
          <cell r="C74">
            <v>8930</v>
          </cell>
          <cell r="D74">
            <v>8661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18</v>
      </c>
      <c r="C2" s="64"/>
      <c r="D2" s="65"/>
    </row>
    <row r="3" spans="1:119" ht="18.75" customHeight="1" thickBot="1" x14ac:dyDescent="0.2">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143493732</v>
      </c>
      <c r="BO4" s="92"/>
      <c r="BP4" s="92"/>
      <c r="BQ4" s="92"/>
      <c r="BR4" s="92"/>
      <c r="BS4" s="92"/>
      <c r="BT4" s="92"/>
      <c r="BU4" s="93"/>
      <c r="BV4" s="91">
        <v>144538627</v>
      </c>
      <c r="BW4" s="92"/>
      <c r="BX4" s="92"/>
      <c r="BY4" s="92"/>
      <c r="BZ4" s="92"/>
      <c r="CA4" s="92"/>
      <c r="CB4" s="92"/>
      <c r="CC4" s="93"/>
      <c r="CD4" s="94" t="s">
        <v>30</v>
      </c>
      <c r="CE4" s="95"/>
      <c r="CF4" s="95"/>
      <c r="CG4" s="95"/>
      <c r="CH4" s="95"/>
      <c r="CI4" s="95"/>
      <c r="CJ4" s="95"/>
      <c r="CK4" s="95"/>
      <c r="CL4" s="95"/>
      <c r="CM4" s="95"/>
      <c r="CN4" s="95"/>
      <c r="CO4" s="95"/>
      <c r="CP4" s="95"/>
      <c r="CQ4" s="95"/>
      <c r="CR4" s="95"/>
      <c r="CS4" s="96"/>
      <c r="CT4" s="97">
        <v>7</v>
      </c>
      <c r="CU4" s="98"/>
      <c r="CV4" s="98"/>
      <c r="CW4" s="98"/>
      <c r="CX4" s="98"/>
      <c r="CY4" s="98"/>
      <c r="CZ4" s="98"/>
      <c r="DA4" s="99"/>
      <c r="DB4" s="97">
        <v>8.8000000000000007</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137147703</v>
      </c>
      <c r="BO5" s="114"/>
      <c r="BP5" s="114"/>
      <c r="BQ5" s="114"/>
      <c r="BR5" s="114"/>
      <c r="BS5" s="114"/>
      <c r="BT5" s="114"/>
      <c r="BU5" s="115"/>
      <c r="BV5" s="113">
        <v>137432003</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92.6</v>
      </c>
      <c r="CU5" s="120"/>
      <c r="CV5" s="120"/>
      <c r="CW5" s="120"/>
      <c r="CX5" s="120"/>
      <c r="CY5" s="120"/>
      <c r="CZ5" s="120"/>
      <c r="DA5" s="121"/>
      <c r="DB5" s="119">
        <v>92.4</v>
      </c>
      <c r="DC5" s="120"/>
      <c r="DD5" s="120"/>
      <c r="DE5" s="120"/>
      <c r="DF5" s="120"/>
      <c r="DG5" s="120"/>
      <c r="DH5" s="120"/>
      <c r="DI5" s="121"/>
    </row>
    <row r="6" spans="1:119" ht="18.75" customHeight="1" x14ac:dyDescent="0.15">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6346029</v>
      </c>
      <c r="BO6" s="114"/>
      <c r="BP6" s="114"/>
      <c r="BQ6" s="114"/>
      <c r="BR6" s="114"/>
      <c r="BS6" s="114"/>
      <c r="BT6" s="114"/>
      <c r="BU6" s="115"/>
      <c r="BV6" s="113">
        <v>7106624</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94.6</v>
      </c>
      <c r="CU6" s="133"/>
      <c r="CV6" s="133"/>
      <c r="CW6" s="133"/>
      <c r="CX6" s="133"/>
      <c r="CY6" s="133"/>
      <c r="CZ6" s="133"/>
      <c r="DA6" s="134"/>
      <c r="DB6" s="132">
        <v>95.8</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1361050</v>
      </c>
      <c r="BO7" s="114"/>
      <c r="BP7" s="114"/>
      <c r="BQ7" s="114"/>
      <c r="BR7" s="114"/>
      <c r="BS7" s="114"/>
      <c r="BT7" s="114"/>
      <c r="BU7" s="115"/>
      <c r="BV7" s="113">
        <v>846387</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71575783</v>
      </c>
      <c r="CU7" s="114"/>
      <c r="CV7" s="114"/>
      <c r="CW7" s="114"/>
      <c r="CX7" s="114"/>
      <c r="CY7" s="114"/>
      <c r="CZ7" s="114"/>
      <c r="DA7" s="115"/>
      <c r="DB7" s="113">
        <v>71036813</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4984979</v>
      </c>
      <c r="BO8" s="114"/>
      <c r="BP8" s="114"/>
      <c r="BQ8" s="114"/>
      <c r="BR8" s="114"/>
      <c r="BS8" s="114"/>
      <c r="BT8" s="114"/>
      <c r="BU8" s="115"/>
      <c r="BV8" s="113">
        <v>6260237</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0.59</v>
      </c>
      <c r="CU8" s="149"/>
      <c r="CV8" s="149"/>
      <c r="CW8" s="149"/>
      <c r="CX8" s="149"/>
      <c r="CY8" s="149"/>
      <c r="CZ8" s="149"/>
      <c r="DA8" s="150"/>
      <c r="DB8" s="148">
        <v>0.6</v>
      </c>
      <c r="DC8" s="149"/>
      <c r="DD8" s="149"/>
      <c r="DE8" s="149"/>
      <c r="DF8" s="149"/>
      <c r="DG8" s="149"/>
      <c r="DH8" s="149"/>
      <c r="DI8" s="150"/>
    </row>
    <row r="9" spans="1:119" ht="18.75" customHeight="1" thickBot="1" x14ac:dyDescent="0.2">
      <c r="A9" s="63"/>
      <c r="B9" s="74" t="s">
        <v>48</v>
      </c>
      <c r="C9" s="75"/>
      <c r="D9" s="75"/>
      <c r="E9" s="75"/>
      <c r="F9" s="75"/>
      <c r="G9" s="75"/>
      <c r="H9" s="75"/>
      <c r="I9" s="75"/>
      <c r="J9" s="75"/>
      <c r="K9" s="151"/>
      <c r="L9" s="152" t="s">
        <v>49</v>
      </c>
      <c r="M9" s="153"/>
      <c r="N9" s="153"/>
      <c r="O9" s="153"/>
      <c r="P9" s="153"/>
      <c r="Q9" s="154"/>
      <c r="R9" s="155">
        <v>266936</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-1275258</v>
      </c>
      <c r="BO9" s="114"/>
      <c r="BP9" s="114"/>
      <c r="BQ9" s="114"/>
      <c r="BR9" s="114"/>
      <c r="BS9" s="114"/>
      <c r="BT9" s="114"/>
      <c r="BU9" s="115"/>
      <c r="BV9" s="113">
        <v>516476</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16.100000000000001</v>
      </c>
      <c r="CU9" s="120"/>
      <c r="CV9" s="120"/>
      <c r="CW9" s="120"/>
      <c r="CX9" s="120"/>
      <c r="CY9" s="120"/>
      <c r="CZ9" s="120"/>
      <c r="DA9" s="121"/>
      <c r="DB9" s="119">
        <v>15.8</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54</v>
      </c>
      <c r="M10" s="106"/>
      <c r="N10" s="106"/>
      <c r="O10" s="106"/>
      <c r="P10" s="106"/>
      <c r="Q10" s="107"/>
      <c r="R10" s="159">
        <v>275133</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56</v>
      </c>
      <c r="AV10" s="109"/>
      <c r="AW10" s="109"/>
      <c r="AX10" s="109"/>
      <c r="AY10" s="110" t="s">
        <v>57</v>
      </c>
      <c r="AZ10" s="111"/>
      <c r="BA10" s="111"/>
      <c r="BB10" s="111"/>
      <c r="BC10" s="111"/>
      <c r="BD10" s="111"/>
      <c r="BE10" s="111"/>
      <c r="BF10" s="111"/>
      <c r="BG10" s="111"/>
      <c r="BH10" s="111"/>
      <c r="BI10" s="111"/>
      <c r="BJ10" s="111"/>
      <c r="BK10" s="111"/>
      <c r="BL10" s="111"/>
      <c r="BM10" s="112"/>
      <c r="BN10" s="113">
        <v>1000329</v>
      </c>
      <c r="BO10" s="114"/>
      <c r="BP10" s="114"/>
      <c r="BQ10" s="114"/>
      <c r="BR10" s="114"/>
      <c r="BS10" s="114"/>
      <c r="BT10" s="114"/>
      <c r="BU10" s="115"/>
      <c r="BV10" s="113">
        <v>1950737</v>
      </c>
      <c r="BW10" s="114"/>
      <c r="BX10" s="114"/>
      <c r="BY10" s="114"/>
      <c r="BZ10" s="114"/>
      <c r="CA10" s="114"/>
      <c r="CB10" s="114"/>
      <c r="CC10" s="115"/>
      <c r="CD10" s="162" t="s">
        <v>58</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59</v>
      </c>
      <c r="M11" s="169"/>
      <c r="N11" s="169"/>
      <c r="O11" s="169"/>
      <c r="P11" s="169"/>
      <c r="Q11" s="170"/>
      <c r="R11" s="171" t="s">
        <v>60</v>
      </c>
      <c r="S11" s="172"/>
      <c r="T11" s="172"/>
      <c r="U11" s="172"/>
      <c r="V11" s="173"/>
      <c r="W11" s="82"/>
      <c r="X11" s="83"/>
      <c r="Y11" s="83"/>
      <c r="Z11" s="83"/>
      <c r="AA11" s="83"/>
      <c r="AB11" s="83"/>
      <c r="AC11" s="83"/>
      <c r="AD11" s="83"/>
      <c r="AE11" s="83"/>
      <c r="AF11" s="83"/>
      <c r="AG11" s="83"/>
      <c r="AH11" s="83"/>
      <c r="AI11" s="83"/>
      <c r="AJ11" s="83"/>
      <c r="AK11" s="83"/>
      <c r="AL11" s="84"/>
      <c r="AM11" s="105" t="s">
        <v>61</v>
      </c>
      <c r="AN11" s="106"/>
      <c r="AO11" s="106"/>
      <c r="AP11" s="106"/>
      <c r="AQ11" s="106"/>
      <c r="AR11" s="106"/>
      <c r="AS11" s="106"/>
      <c r="AT11" s="107"/>
      <c r="AU11" s="108" t="s">
        <v>56</v>
      </c>
      <c r="AV11" s="109"/>
      <c r="AW11" s="109"/>
      <c r="AX11" s="109"/>
      <c r="AY11" s="110" t="s">
        <v>62</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63</v>
      </c>
      <c r="CE11" s="117"/>
      <c r="CF11" s="117"/>
      <c r="CG11" s="117"/>
      <c r="CH11" s="117"/>
      <c r="CI11" s="117"/>
      <c r="CJ11" s="117"/>
      <c r="CK11" s="117"/>
      <c r="CL11" s="117"/>
      <c r="CM11" s="117"/>
      <c r="CN11" s="117"/>
      <c r="CO11" s="117"/>
      <c r="CP11" s="117"/>
      <c r="CQ11" s="117"/>
      <c r="CR11" s="117"/>
      <c r="CS11" s="118"/>
      <c r="CT11" s="148" t="s">
        <v>64</v>
      </c>
      <c r="CU11" s="149"/>
      <c r="CV11" s="149"/>
      <c r="CW11" s="149"/>
      <c r="CX11" s="149"/>
      <c r="CY11" s="149"/>
      <c r="CZ11" s="149"/>
      <c r="DA11" s="150"/>
      <c r="DB11" s="148" t="s">
        <v>64</v>
      </c>
      <c r="DC11" s="149"/>
      <c r="DD11" s="149"/>
      <c r="DE11" s="149"/>
      <c r="DF11" s="149"/>
      <c r="DG11" s="149"/>
      <c r="DH11" s="149"/>
      <c r="DI11" s="150"/>
    </row>
    <row r="12" spans="1:119" ht="18.75" customHeight="1" x14ac:dyDescent="0.15">
      <c r="A12" s="63"/>
      <c r="B12" s="174" t="s">
        <v>65</v>
      </c>
      <c r="C12" s="175"/>
      <c r="D12" s="175"/>
      <c r="E12" s="175"/>
      <c r="F12" s="175"/>
      <c r="G12" s="175"/>
      <c r="H12" s="175"/>
      <c r="I12" s="175"/>
      <c r="J12" s="175"/>
      <c r="K12" s="176"/>
      <c r="L12" s="177" t="s">
        <v>66</v>
      </c>
      <c r="M12" s="178"/>
      <c r="N12" s="178"/>
      <c r="O12" s="178"/>
      <c r="P12" s="178"/>
      <c r="Q12" s="179"/>
      <c r="R12" s="180">
        <v>258205</v>
      </c>
      <c r="S12" s="181"/>
      <c r="T12" s="181"/>
      <c r="U12" s="181"/>
      <c r="V12" s="182"/>
      <c r="W12" s="183" t="s">
        <v>24</v>
      </c>
      <c r="X12" s="109"/>
      <c r="Y12" s="109"/>
      <c r="Z12" s="109"/>
      <c r="AA12" s="109"/>
      <c r="AB12" s="184"/>
      <c r="AC12" s="185" t="s">
        <v>67</v>
      </c>
      <c r="AD12" s="186"/>
      <c r="AE12" s="186"/>
      <c r="AF12" s="186"/>
      <c r="AG12" s="187"/>
      <c r="AH12" s="185" t="s">
        <v>68</v>
      </c>
      <c r="AI12" s="186"/>
      <c r="AJ12" s="186"/>
      <c r="AK12" s="186"/>
      <c r="AL12" s="188"/>
      <c r="AM12" s="105" t="s">
        <v>69</v>
      </c>
      <c r="AN12" s="106"/>
      <c r="AO12" s="106"/>
      <c r="AP12" s="106"/>
      <c r="AQ12" s="106"/>
      <c r="AR12" s="106"/>
      <c r="AS12" s="106"/>
      <c r="AT12" s="107"/>
      <c r="AU12" s="108" t="s">
        <v>56</v>
      </c>
      <c r="AV12" s="109"/>
      <c r="AW12" s="109"/>
      <c r="AX12" s="109"/>
      <c r="AY12" s="110" t="s">
        <v>70</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0</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64</v>
      </c>
      <c r="CU12" s="149"/>
      <c r="CV12" s="149"/>
      <c r="CW12" s="149"/>
      <c r="CX12" s="149"/>
      <c r="CY12" s="149"/>
      <c r="CZ12" s="149"/>
      <c r="DA12" s="150"/>
      <c r="DB12" s="148" t="s">
        <v>64</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72</v>
      </c>
      <c r="N13" s="194"/>
      <c r="O13" s="194"/>
      <c r="P13" s="194"/>
      <c r="Q13" s="195"/>
      <c r="R13" s="196">
        <v>255558</v>
      </c>
      <c r="S13" s="197"/>
      <c r="T13" s="197"/>
      <c r="U13" s="197"/>
      <c r="V13" s="198"/>
      <c r="W13" s="127" t="s">
        <v>73</v>
      </c>
      <c r="X13" s="128"/>
      <c r="Y13" s="128"/>
      <c r="Z13" s="128"/>
      <c r="AA13" s="128"/>
      <c r="AB13" s="123"/>
      <c r="AC13" s="159">
        <v>4324</v>
      </c>
      <c r="AD13" s="160"/>
      <c r="AE13" s="160"/>
      <c r="AF13" s="160"/>
      <c r="AG13" s="199"/>
      <c r="AH13" s="159">
        <v>5243</v>
      </c>
      <c r="AI13" s="160"/>
      <c r="AJ13" s="160"/>
      <c r="AK13" s="160"/>
      <c r="AL13" s="161"/>
      <c r="AM13" s="105" t="s">
        <v>74</v>
      </c>
      <c r="AN13" s="106"/>
      <c r="AO13" s="106"/>
      <c r="AP13" s="106"/>
      <c r="AQ13" s="106"/>
      <c r="AR13" s="106"/>
      <c r="AS13" s="106"/>
      <c r="AT13" s="107"/>
      <c r="AU13" s="108" t="s">
        <v>56</v>
      </c>
      <c r="AV13" s="109"/>
      <c r="AW13" s="109"/>
      <c r="AX13" s="109"/>
      <c r="AY13" s="110" t="s">
        <v>75</v>
      </c>
      <c r="AZ13" s="111"/>
      <c r="BA13" s="111"/>
      <c r="BB13" s="111"/>
      <c r="BC13" s="111"/>
      <c r="BD13" s="111"/>
      <c r="BE13" s="111"/>
      <c r="BF13" s="111"/>
      <c r="BG13" s="111"/>
      <c r="BH13" s="111"/>
      <c r="BI13" s="111"/>
      <c r="BJ13" s="111"/>
      <c r="BK13" s="111"/>
      <c r="BL13" s="111"/>
      <c r="BM13" s="112"/>
      <c r="BN13" s="113">
        <v>-274929</v>
      </c>
      <c r="BO13" s="114"/>
      <c r="BP13" s="114"/>
      <c r="BQ13" s="114"/>
      <c r="BR13" s="114"/>
      <c r="BS13" s="114"/>
      <c r="BT13" s="114"/>
      <c r="BU13" s="115"/>
      <c r="BV13" s="113">
        <v>2467213</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7.3</v>
      </c>
      <c r="CU13" s="120"/>
      <c r="CV13" s="120"/>
      <c r="CW13" s="120"/>
      <c r="CX13" s="120"/>
      <c r="CY13" s="120"/>
      <c r="CZ13" s="120"/>
      <c r="DA13" s="121"/>
      <c r="DB13" s="119">
        <v>6.5</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77</v>
      </c>
      <c r="M14" s="201"/>
      <c r="N14" s="201"/>
      <c r="O14" s="201"/>
      <c r="P14" s="201"/>
      <c r="Q14" s="202"/>
      <c r="R14" s="196">
        <v>261287</v>
      </c>
      <c r="S14" s="197"/>
      <c r="T14" s="197"/>
      <c r="U14" s="197"/>
      <c r="V14" s="198"/>
      <c r="W14" s="85"/>
      <c r="X14" s="86"/>
      <c r="Y14" s="86"/>
      <c r="Z14" s="86"/>
      <c r="AA14" s="86"/>
      <c r="AB14" s="101"/>
      <c r="AC14" s="203">
        <v>3.4</v>
      </c>
      <c r="AD14" s="204"/>
      <c r="AE14" s="204"/>
      <c r="AF14" s="204"/>
      <c r="AG14" s="205"/>
      <c r="AH14" s="203">
        <v>3.9</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v>73.099999999999994</v>
      </c>
      <c r="CU14" s="211"/>
      <c r="CV14" s="211"/>
      <c r="CW14" s="211"/>
      <c r="CX14" s="211"/>
      <c r="CY14" s="211"/>
      <c r="CZ14" s="211"/>
      <c r="DA14" s="212"/>
      <c r="DB14" s="210">
        <v>66.599999999999994</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72</v>
      </c>
      <c r="N15" s="194"/>
      <c r="O15" s="194"/>
      <c r="P15" s="194"/>
      <c r="Q15" s="195"/>
      <c r="R15" s="196">
        <v>258792</v>
      </c>
      <c r="S15" s="197"/>
      <c r="T15" s="197"/>
      <c r="U15" s="197"/>
      <c r="V15" s="198"/>
      <c r="W15" s="127" t="s">
        <v>79</v>
      </c>
      <c r="X15" s="128"/>
      <c r="Y15" s="128"/>
      <c r="Z15" s="128"/>
      <c r="AA15" s="128"/>
      <c r="AB15" s="123"/>
      <c r="AC15" s="159">
        <v>38888</v>
      </c>
      <c r="AD15" s="160"/>
      <c r="AE15" s="160"/>
      <c r="AF15" s="160"/>
      <c r="AG15" s="199"/>
      <c r="AH15" s="159">
        <v>42259</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35806587</v>
      </c>
      <c r="BO15" s="92"/>
      <c r="BP15" s="92"/>
      <c r="BQ15" s="92"/>
      <c r="BR15" s="92"/>
      <c r="BS15" s="92"/>
      <c r="BT15" s="92"/>
      <c r="BU15" s="93"/>
      <c r="BV15" s="91">
        <v>35061502</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30.8</v>
      </c>
      <c r="AD16" s="204"/>
      <c r="AE16" s="204"/>
      <c r="AF16" s="204"/>
      <c r="AG16" s="205"/>
      <c r="AH16" s="203">
        <v>31.5</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60697839</v>
      </c>
      <c r="BO16" s="114"/>
      <c r="BP16" s="114"/>
      <c r="BQ16" s="114"/>
      <c r="BR16" s="114"/>
      <c r="BS16" s="114"/>
      <c r="BT16" s="114"/>
      <c r="BU16" s="115"/>
      <c r="BV16" s="113">
        <v>59201424</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85</v>
      </c>
      <c r="N17" s="232"/>
      <c r="O17" s="232"/>
      <c r="P17" s="232"/>
      <c r="Q17" s="233"/>
      <c r="R17" s="221" t="s">
        <v>83</v>
      </c>
      <c r="S17" s="222"/>
      <c r="T17" s="222"/>
      <c r="U17" s="222"/>
      <c r="V17" s="223"/>
      <c r="W17" s="127" t="s">
        <v>86</v>
      </c>
      <c r="X17" s="128"/>
      <c r="Y17" s="128"/>
      <c r="Z17" s="128"/>
      <c r="AA17" s="128"/>
      <c r="AB17" s="123"/>
      <c r="AC17" s="159">
        <v>83070</v>
      </c>
      <c r="AD17" s="160"/>
      <c r="AE17" s="160"/>
      <c r="AF17" s="160"/>
      <c r="AG17" s="199"/>
      <c r="AH17" s="159">
        <v>86610</v>
      </c>
      <c r="AI17" s="160"/>
      <c r="AJ17" s="160"/>
      <c r="AK17" s="160"/>
      <c r="AL17" s="161"/>
      <c r="AM17" s="105"/>
      <c r="AN17" s="106"/>
      <c r="AO17" s="106"/>
      <c r="AP17" s="106"/>
      <c r="AQ17" s="106"/>
      <c r="AR17" s="106"/>
      <c r="AS17" s="106"/>
      <c r="AT17" s="107"/>
      <c r="AU17" s="108"/>
      <c r="AV17" s="109"/>
      <c r="AW17" s="109"/>
      <c r="AX17" s="109"/>
      <c r="AY17" s="110" t="s">
        <v>87</v>
      </c>
      <c r="AZ17" s="111"/>
      <c r="BA17" s="111"/>
      <c r="BB17" s="111"/>
      <c r="BC17" s="111"/>
      <c r="BD17" s="111"/>
      <c r="BE17" s="111"/>
      <c r="BF17" s="111"/>
      <c r="BG17" s="111"/>
      <c r="BH17" s="111"/>
      <c r="BI17" s="111"/>
      <c r="BJ17" s="111"/>
      <c r="BK17" s="111"/>
      <c r="BL17" s="111"/>
      <c r="BM17" s="112"/>
      <c r="BN17" s="113">
        <v>45150692</v>
      </c>
      <c r="BO17" s="114"/>
      <c r="BP17" s="114"/>
      <c r="BQ17" s="114"/>
      <c r="BR17" s="114"/>
      <c r="BS17" s="114"/>
      <c r="BT17" s="114"/>
      <c r="BU17" s="115"/>
      <c r="BV17" s="113">
        <v>44231963</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88</v>
      </c>
      <c r="C18" s="151"/>
      <c r="D18" s="151"/>
      <c r="E18" s="235"/>
      <c r="F18" s="235"/>
      <c r="G18" s="235"/>
      <c r="H18" s="235"/>
      <c r="I18" s="235"/>
      <c r="J18" s="235"/>
      <c r="K18" s="235"/>
      <c r="L18" s="236">
        <v>891.05</v>
      </c>
      <c r="M18" s="236"/>
      <c r="N18" s="236"/>
      <c r="O18" s="236"/>
      <c r="P18" s="236"/>
      <c r="Q18" s="236"/>
      <c r="R18" s="237"/>
      <c r="S18" s="237"/>
      <c r="T18" s="237"/>
      <c r="U18" s="237"/>
      <c r="V18" s="238"/>
      <c r="W18" s="143"/>
      <c r="X18" s="144"/>
      <c r="Y18" s="144"/>
      <c r="Z18" s="144"/>
      <c r="AA18" s="144"/>
      <c r="AB18" s="139"/>
      <c r="AC18" s="239">
        <v>65.8</v>
      </c>
      <c r="AD18" s="240"/>
      <c r="AE18" s="240"/>
      <c r="AF18" s="240"/>
      <c r="AG18" s="241"/>
      <c r="AH18" s="239">
        <v>64.599999999999994</v>
      </c>
      <c r="AI18" s="240"/>
      <c r="AJ18" s="240"/>
      <c r="AK18" s="240"/>
      <c r="AL18" s="242"/>
      <c r="AM18" s="105"/>
      <c r="AN18" s="106"/>
      <c r="AO18" s="106"/>
      <c r="AP18" s="106"/>
      <c r="AQ18" s="106"/>
      <c r="AR18" s="106"/>
      <c r="AS18" s="106"/>
      <c r="AT18" s="107"/>
      <c r="AU18" s="108"/>
      <c r="AV18" s="109"/>
      <c r="AW18" s="109"/>
      <c r="AX18" s="109"/>
      <c r="AY18" s="110" t="s">
        <v>89</v>
      </c>
      <c r="AZ18" s="111"/>
      <c r="BA18" s="111"/>
      <c r="BB18" s="111"/>
      <c r="BC18" s="111"/>
      <c r="BD18" s="111"/>
      <c r="BE18" s="111"/>
      <c r="BF18" s="111"/>
      <c r="BG18" s="111"/>
      <c r="BH18" s="111"/>
      <c r="BI18" s="111"/>
      <c r="BJ18" s="111"/>
      <c r="BK18" s="111"/>
      <c r="BL18" s="111"/>
      <c r="BM18" s="112"/>
      <c r="BN18" s="113">
        <v>67834484</v>
      </c>
      <c r="BO18" s="114"/>
      <c r="BP18" s="114"/>
      <c r="BQ18" s="114"/>
      <c r="BR18" s="114"/>
      <c r="BS18" s="114"/>
      <c r="BT18" s="114"/>
      <c r="BU18" s="115"/>
      <c r="BV18" s="113">
        <v>67220777</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90</v>
      </c>
      <c r="C19" s="151"/>
      <c r="D19" s="151"/>
      <c r="E19" s="235"/>
      <c r="F19" s="235"/>
      <c r="G19" s="235"/>
      <c r="H19" s="235"/>
      <c r="I19" s="235"/>
      <c r="J19" s="235"/>
      <c r="K19" s="235"/>
      <c r="L19" s="243">
        <v>300</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91</v>
      </c>
      <c r="AZ19" s="111"/>
      <c r="BA19" s="111"/>
      <c r="BB19" s="111"/>
      <c r="BC19" s="111"/>
      <c r="BD19" s="111"/>
      <c r="BE19" s="111"/>
      <c r="BF19" s="111"/>
      <c r="BG19" s="111"/>
      <c r="BH19" s="111"/>
      <c r="BI19" s="111"/>
      <c r="BJ19" s="111"/>
      <c r="BK19" s="111"/>
      <c r="BL19" s="111"/>
      <c r="BM19" s="112"/>
      <c r="BN19" s="113">
        <v>92065468</v>
      </c>
      <c r="BO19" s="114"/>
      <c r="BP19" s="114"/>
      <c r="BQ19" s="114"/>
      <c r="BR19" s="114"/>
      <c r="BS19" s="114"/>
      <c r="BT19" s="114"/>
      <c r="BU19" s="115"/>
      <c r="BV19" s="113">
        <v>90092033</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92</v>
      </c>
      <c r="C20" s="151"/>
      <c r="D20" s="151"/>
      <c r="E20" s="235"/>
      <c r="F20" s="235"/>
      <c r="G20" s="235"/>
      <c r="H20" s="235"/>
      <c r="I20" s="235"/>
      <c r="J20" s="235"/>
      <c r="K20" s="235"/>
      <c r="L20" s="243">
        <v>104489</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93</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94</v>
      </c>
      <c r="C22" s="264"/>
      <c r="D22" s="265"/>
      <c r="E22" s="125" t="s">
        <v>24</v>
      </c>
      <c r="F22" s="128"/>
      <c r="G22" s="128"/>
      <c r="H22" s="128"/>
      <c r="I22" s="128"/>
      <c r="J22" s="128"/>
      <c r="K22" s="123"/>
      <c r="L22" s="125" t="s">
        <v>95</v>
      </c>
      <c r="M22" s="128"/>
      <c r="N22" s="128"/>
      <c r="O22" s="128"/>
      <c r="P22" s="123"/>
      <c r="Q22" s="266" t="s">
        <v>96</v>
      </c>
      <c r="R22" s="267"/>
      <c r="S22" s="267"/>
      <c r="T22" s="267"/>
      <c r="U22" s="267"/>
      <c r="V22" s="268"/>
      <c r="W22" s="269" t="s">
        <v>97</v>
      </c>
      <c r="X22" s="264"/>
      <c r="Y22" s="265"/>
      <c r="Z22" s="125" t="s">
        <v>24</v>
      </c>
      <c r="AA22" s="128"/>
      <c r="AB22" s="128"/>
      <c r="AC22" s="128"/>
      <c r="AD22" s="128"/>
      <c r="AE22" s="128"/>
      <c r="AF22" s="128"/>
      <c r="AG22" s="123"/>
      <c r="AH22" s="270" t="s">
        <v>98</v>
      </c>
      <c r="AI22" s="128"/>
      <c r="AJ22" s="128"/>
      <c r="AK22" s="128"/>
      <c r="AL22" s="123"/>
      <c r="AM22" s="270" t="s">
        <v>99</v>
      </c>
      <c r="AN22" s="271"/>
      <c r="AO22" s="271"/>
      <c r="AP22" s="271"/>
      <c r="AQ22" s="271"/>
      <c r="AR22" s="272"/>
      <c r="AS22" s="266" t="s">
        <v>96</v>
      </c>
      <c r="AT22" s="267"/>
      <c r="AU22" s="267"/>
      <c r="AV22" s="267"/>
      <c r="AW22" s="267"/>
      <c r="AX22" s="273"/>
      <c r="AY22" s="88" t="s">
        <v>100</v>
      </c>
      <c r="AZ22" s="89"/>
      <c r="BA22" s="89"/>
      <c r="BB22" s="89"/>
      <c r="BC22" s="89"/>
      <c r="BD22" s="89"/>
      <c r="BE22" s="89"/>
      <c r="BF22" s="89"/>
      <c r="BG22" s="89"/>
      <c r="BH22" s="89"/>
      <c r="BI22" s="89"/>
      <c r="BJ22" s="89"/>
      <c r="BK22" s="89"/>
      <c r="BL22" s="89"/>
      <c r="BM22" s="90"/>
      <c r="BN22" s="91">
        <v>154211209</v>
      </c>
      <c r="BO22" s="92"/>
      <c r="BP22" s="92"/>
      <c r="BQ22" s="92"/>
      <c r="BR22" s="92"/>
      <c r="BS22" s="92"/>
      <c r="BT22" s="92"/>
      <c r="BU22" s="93"/>
      <c r="BV22" s="91">
        <v>152646395</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101</v>
      </c>
      <c r="AZ23" s="111"/>
      <c r="BA23" s="111"/>
      <c r="BB23" s="111"/>
      <c r="BC23" s="111"/>
      <c r="BD23" s="111"/>
      <c r="BE23" s="111"/>
      <c r="BF23" s="111"/>
      <c r="BG23" s="111"/>
      <c r="BH23" s="111"/>
      <c r="BI23" s="111"/>
      <c r="BJ23" s="111"/>
      <c r="BK23" s="111"/>
      <c r="BL23" s="111"/>
      <c r="BM23" s="112"/>
      <c r="BN23" s="113">
        <v>119391616</v>
      </c>
      <c r="BO23" s="114"/>
      <c r="BP23" s="114"/>
      <c r="BQ23" s="114"/>
      <c r="BR23" s="114"/>
      <c r="BS23" s="114"/>
      <c r="BT23" s="114"/>
      <c r="BU23" s="115"/>
      <c r="BV23" s="113">
        <v>115725845</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102</v>
      </c>
      <c r="F24" s="106"/>
      <c r="G24" s="106"/>
      <c r="H24" s="106"/>
      <c r="I24" s="106"/>
      <c r="J24" s="106"/>
      <c r="K24" s="107"/>
      <c r="L24" s="159">
        <v>1</v>
      </c>
      <c r="M24" s="160"/>
      <c r="N24" s="160"/>
      <c r="O24" s="160"/>
      <c r="P24" s="199"/>
      <c r="Q24" s="159">
        <v>10160</v>
      </c>
      <c r="R24" s="160"/>
      <c r="S24" s="160"/>
      <c r="T24" s="160"/>
      <c r="U24" s="160"/>
      <c r="V24" s="199"/>
      <c r="W24" s="280"/>
      <c r="X24" s="275"/>
      <c r="Y24" s="276"/>
      <c r="Z24" s="158" t="s">
        <v>103</v>
      </c>
      <c r="AA24" s="106"/>
      <c r="AB24" s="106"/>
      <c r="AC24" s="106"/>
      <c r="AD24" s="106"/>
      <c r="AE24" s="106"/>
      <c r="AF24" s="106"/>
      <c r="AG24" s="107"/>
      <c r="AH24" s="159">
        <v>2098</v>
      </c>
      <c r="AI24" s="160"/>
      <c r="AJ24" s="160"/>
      <c r="AK24" s="160"/>
      <c r="AL24" s="199"/>
      <c r="AM24" s="159">
        <v>6499604</v>
      </c>
      <c r="AN24" s="160"/>
      <c r="AO24" s="160"/>
      <c r="AP24" s="160"/>
      <c r="AQ24" s="160"/>
      <c r="AR24" s="199"/>
      <c r="AS24" s="159">
        <v>3098</v>
      </c>
      <c r="AT24" s="160"/>
      <c r="AU24" s="160"/>
      <c r="AV24" s="160"/>
      <c r="AW24" s="160"/>
      <c r="AX24" s="161"/>
      <c r="AY24" s="257" t="s">
        <v>104</v>
      </c>
      <c r="AZ24" s="258"/>
      <c r="BA24" s="258"/>
      <c r="BB24" s="258"/>
      <c r="BC24" s="258"/>
      <c r="BD24" s="258"/>
      <c r="BE24" s="258"/>
      <c r="BF24" s="258"/>
      <c r="BG24" s="258"/>
      <c r="BH24" s="258"/>
      <c r="BI24" s="258"/>
      <c r="BJ24" s="258"/>
      <c r="BK24" s="258"/>
      <c r="BL24" s="258"/>
      <c r="BM24" s="259"/>
      <c r="BN24" s="113">
        <v>102556845</v>
      </c>
      <c r="BO24" s="114"/>
      <c r="BP24" s="114"/>
      <c r="BQ24" s="114"/>
      <c r="BR24" s="114"/>
      <c r="BS24" s="114"/>
      <c r="BT24" s="114"/>
      <c r="BU24" s="115"/>
      <c r="BV24" s="113">
        <v>97591126</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105</v>
      </c>
      <c r="F25" s="106"/>
      <c r="G25" s="106"/>
      <c r="H25" s="106"/>
      <c r="I25" s="106"/>
      <c r="J25" s="106"/>
      <c r="K25" s="107"/>
      <c r="L25" s="159">
        <v>2</v>
      </c>
      <c r="M25" s="160"/>
      <c r="N25" s="160"/>
      <c r="O25" s="160"/>
      <c r="P25" s="199"/>
      <c r="Q25" s="159">
        <v>8250</v>
      </c>
      <c r="R25" s="160"/>
      <c r="S25" s="160"/>
      <c r="T25" s="160"/>
      <c r="U25" s="160"/>
      <c r="V25" s="199"/>
      <c r="W25" s="280"/>
      <c r="X25" s="275"/>
      <c r="Y25" s="276"/>
      <c r="Z25" s="158" t="s">
        <v>106</v>
      </c>
      <c r="AA25" s="106"/>
      <c r="AB25" s="106"/>
      <c r="AC25" s="106"/>
      <c r="AD25" s="106"/>
      <c r="AE25" s="106"/>
      <c r="AF25" s="106"/>
      <c r="AG25" s="107"/>
      <c r="AH25" s="159">
        <v>329</v>
      </c>
      <c r="AI25" s="160"/>
      <c r="AJ25" s="160"/>
      <c r="AK25" s="160"/>
      <c r="AL25" s="199"/>
      <c r="AM25" s="159">
        <v>1027796</v>
      </c>
      <c r="AN25" s="160"/>
      <c r="AO25" s="160"/>
      <c r="AP25" s="160"/>
      <c r="AQ25" s="160"/>
      <c r="AR25" s="199"/>
      <c r="AS25" s="159">
        <v>3124</v>
      </c>
      <c r="AT25" s="160"/>
      <c r="AU25" s="160"/>
      <c r="AV25" s="160"/>
      <c r="AW25" s="160"/>
      <c r="AX25" s="161"/>
      <c r="AY25" s="88" t="s">
        <v>107</v>
      </c>
      <c r="AZ25" s="89"/>
      <c r="BA25" s="89"/>
      <c r="BB25" s="89"/>
      <c r="BC25" s="89"/>
      <c r="BD25" s="89"/>
      <c r="BE25" s="89"/>
      <c r="BF25" s="89"/>
      <c r="BG25" s="89"/>
      <c r="BH25" s="89"/>
      <c r="BI25" s="89"/>
      <c r="BJ25" s="89"/>
      <c r="BK25" s="89"/>
      <c r="BL25" s="89"/>
      <c r="BM25" s="90"/>
      <c r="BN25" s="91">
        <v>19043990</v>
      </c>
      <c r="BO25" s="92"/>
      <c r="BP25" s="92"/>
      <c r="BQ25" s="92"/>
      <c r="BR25" s="92"/>
      <c r="BS25" s="92"/>
      <c r="BT25" s="92"/>
      <c r="BU25" s="93"/>
      <c r="BV25" s="91">
        <v>26300194</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108</v>
      </c>
      <c r="F26" s="106"/>
      <c r="G26" s="106"/>
      <c r="H26" s="106"/>
      <c r="I26" s="106"/>
      <c r="J26" s="106"/>
      <c r="K26" s="107"/>
      <c r="L26" s="159">
        <v>1</v>
      </c>
      <c r="M26" s="160"/>
      <c r="N26" s="160"/>
      <c r="O26" s="160"/>
      <c r="P26" s="199"/>
      <c r="Q26" s="159">
        <v>6940</v>
      </c>
      <c r="R26" s="160"/>
      <c r="S26" s="160"/>
      <c r="T26" s="160"/>
      <c r="U26" s="160"/>
      <c r="V26" s="199"/>
      <c r="W26" s="280"/>
      <c r="X26" s="275"/>
      <c r="Y26" s="276"/>
      <c r="Z26" s="158" t="s">
        <v>109</v>
      </c>
      <c r="AA26" s="285"/>
      <c r="AB26" s="285"/>
      <c r="AC26" s="285"/>
      <c r="AD26" s="285"/>
      <c r="AE26" s="285"/>
      <c r="AF26" s="285"/>
      <c r="AG26" s="286"/>
      <c r="AH26" s="159">
        <v>151</v>
      </c>
      <c r="AI26" s="160"/>
      <c r="AJ26" s="160"/>
      <c r="AK26" s="160"/>
      <c r="AL26" s="199"/>
      <c r="AM26" s="159">
        <v>440014</v>
      </c>
      <c r="AN26" s="160"/>
      <c r="AO26" s="160"/>
      <c r="AP26" s="160"/>
      <c r="AQ26" s="160"/>
      <c r="AR26" s="199"/>
      <c r="AS26" s="159">
        <v>2914</v>
      </c>
      <c r="AT26" s="160"/>
      <c r="AU26" s="160"/>
      <c r="AV26" s="160"/>
      <c r="AW26" s="160"/>
      <c r="AX26" s="161"/>
      <c r="AY26" s="116" t="s">
        <v>110</v>
      </c>
      <c r="AZ26" s="117"/>
      <c r="BA26" s="117"/>
      <c r="BB26" s="117"/>
      <c r="BC26" s="117"/>
      <c r="BD26" s="117"/>
      <c r="BE26" s="117"/>
      <c r="BF26" s="117"/>
      <c r="BG26" s="117"/>
      <c r="BH26" s="117"/>
      <c r="BI26" s="117"/>
      <c r="BJ26" s="117"/>
      <c r="BK26" s="117"/>
      <c r="BL26" s="117"/>
      <c r="BM26" s="118"/>
      <c r="BN26" s="113" t="s">
        <v>64</v>
      </c>
      <c r="BO26" s="114"/>
      <c r="BP26" s="114"/>
      <c r="BQ26" s="114"/>
      <c r="BR26" s="114"/>
      <c r="BS26" s="114"/>
      <c r="BT26" s="114"/>
      <c r="BU26" s="115"/>
      <c r="BV26" s="113" t="s">
        <v>64</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111</v>
      </c>
      <c r="F27" s="106"/>
      <c r="G27" s="106"/>
      <c r="H27" s="106"/>
      <c r="I27" s="106"/>
      <c r="J27" s="106"/>
      <c r="K27" s="107"/>
      <c r="L27" s="159">
        <v>1</v>
      </c>
      <c r="M27" s="160"/>
      <c r="N27" s="160"/>
      <c r="O27" s="160"/>
      <c r="P27" s="199"/>
      <c r="Q27" s="159">
        <v>6240</v>
      </c>
      <c r="R27" s="160"/>
      <c r="S27" s="160"/>
      <c r="T27" s="160"/>
      <c r="U27" s="160"/>
      <c r="V27" s="199"/>
      <c r="W27" s="280"/>
      <c r="X27" s="275"/>
      <c r="Y27" s="276"/>
      <c r="Z27" s="158" t="s">
        <v>112</v>
      </c>
      <c r="AA27" s="106"/>
      <c r="AB27" s="106"/>
      <c r="AC27" s="106"/>
      <c r="AD27" s="106"/>
      <c r="AE27" s="106"/>
      <c r="AF27" s="106"/>
      <c r="AG27" s="107"/>
      <c r="AH27" s="159">
        <v>21</v>
      </c>
      <c r="AI27" s="160"/>
      <c r="AJ27" s="160"/>
      <c r="AK27" s="160"/>
      <c r="AL27" s="199"/>
      <c r="AM27" s="159">
        <v>81201</v>
      </c>
      <c r="AN27" s="160"/>
      <c r="AO27" s="160"/>
      <c r="AP27" s="160"/>
      <c r="AQ27" s="160"/>
      <c r="AR27" s="199"/>
      <c r="AS27" s="159">
        <v>3867</v>
      </c>
      <c r="AT27" s="160"/>
      <c r="AU27" s="160"/>
      <c r="AV27" s="160"/>
      <c r="AW27" s="160"/>
      <c r="AX27" s="161"/>
      <c r="AY27" s="207" t="s">
        <v>113</v>
      </c>
      <c r="AZ27" s="208"/>
      <c r="BA27" s="208"/>
      <c r="BB27" s="208"/>
      <c r="BC27" s="208"/>
      <c r="BD27" s="208"/>
      <c r="BE27" s="208"/>
      <c r="BF27" s="208"/>
      <c r="BG27" s="208"/>
      <c r="BH27" s="208"/>
      <c r="BI27" s="208"/>
      <c r="BJ27" s="208"/>
      <c r="BK27" s="208"/>
      <c r="BL27" s="208"/>
      <c r="BM27" s="209"/>
      <c r="BN27" s="260">
        <v>800000</v>
      </c>
      <c r="BO27" s="261"/>
      <c r="BP27" s="261"/>
      <c r="BQ27" s="261"/>
      <c r="BR27" s="261"/>
      <c r="BS27" s="261"/>
      <c r="BT27" s="261"/>
      <c r="BU27" s="262"/>
      <c r="BV27" s="260">
        <v>800000</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114</v>
      </c>
      <c r="F28" s="106"/>
      <c r="G28" s="106"/>
      <c r="H28" s="106"/>
      <c r="I28" s="106"/>
      <c r="J28" s="106"/>
      <c r="K28" s="107"/>
      <c r="L28" s="159">
        <v>1</v>
      </c>
      <c r="M28" s="160"/>
      <c r="N28" s="160"/>
      <c r="O28" s="160"/>
      <c r="P28" s="199"/>
      <c r="Q28" s="159">
        <v>5630</v>
      </c>
      <c r="R28" s="160"/>
      <c r="S28" s="160"/>
      <c r="T28" s="160"/>
      <c r="U28" s="160"/>
      <c r="V28" s="199"/>
      <c r="W28" s="280"/>
      <c r="X28" s="275"/>
      <c r="Y28" s="276"/>
      <c r="Z28" s="158" t="s">
        <v>115</v>
      </c>
      <c r="AA28" s="106"/>
      <c r="AB28" s="106"/>
      <c r="AC28" s="106"/>
      <c r="AD28" s="106"/>
      <c r="AE28" s="106"/>
      <c r="AF28" s="106"/>
      <c r="AG28" s="107"/>
      <c r="AH28" s="159" t="s">
        <v>64</v>
      </c>
      <c r="AI28" s="160"/>
      <c r="AJ28" s="160"/>
      <c r="AK28" s="160"/>
      <c r="AL28" s="199"/>
      <c r="AM28" s="159" t="s">
        <v>64</v>
      </c>
      <c r="AN28" s="160"/>
      <c r="AO28" s="160"/>
      <c r="AP28" s="160"/>
      <c r="AQ28" s="160"/>
      <c r="AR28" s="199"/>
      <c r="AS28" s="159" t="s">
        <v>64</v>
      </c>
      <c r="AT28" s="160"/>
      <c r="AU28" s="160"/>
      <c r="AV28" s="160"/>
      <c r="AW28" s="160"/>
      <c r="AX28" s="161"/>
      <c r="AY28" s="288" t="s">
        <v>116</v>
      </c>
      <c r="AZ28" s="289"/>
      <c r="BA28" s="289"/>
      <c r="BB28" s="290"/>
      <c r="BC28" s="88" t="s">
        <v>117</v>
      </c>
      <c r="BD28" s="89"/>
      <c r="BE28" s="89"/>
      <c r="BF28" s="89"/>
      <c r="BG28" s="89"/>
      <c r="BH28" s="89"/>
      <c r="BI28" s="89"/>
      <c r="BJ28" s="89"/>
      <c r="BK28" s="89"/>
      <c r="BL28" s="89"/>
      <c r="BM28" s="90"/>
      <c r="BN28" s="91">
        <v>9845307</v>
      </c>
      <c r="BO28" s="92"/>
      <c r="BP28" s="92"/>
      <c r="BQ28" s="92"/>
      <c r="BR28" s="92"/>
      <c r="BS28" s="92"/>
      <c r="BT28" s="92"/>
      <c r="BU28" s="93"/>
      <c r="BV28" s="91">
        <v>8844978</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118</v>
      </c>
      <c r="F29" s="106"/>
      <c r="G29" s="106"/>
      <c r="H29" s="106"/>
      <c r="I29" s="106"/>
      <c r="J29" s="106"/>
      <c r="K29" s="107"/>
      <c r="L29" s="159">
        <v>32</v>
      </c>
      <c r="M29" s="160"/>
      <c r="N29" s="160"/>
      <c r="O29" s="160"/>
      <c r="P29" s="199"/>
      <c r="Q29" s="159">
        <v>5260</v>
      </c>
      <c r="R29" s="160"/>
      <c r="S29" s="160"/>
      <c r="T29" s="160"/>
      <c r="U29" s="160"/>
      <c r="V29" s="199"/>
      <c r="W29" s="291"/>
      <c r="X29" s="292"/>
      <c r="Y29" s="293"/>
      <c r="Z29" s="158" t="s">
        <v>119</v>
      </c>
      <c r="AA29" s="106"/>
      <c r="AB29" s="106"/>
      <c r="AC29" s="106"/>
      <c r="AD29" s="106"/>
      <c r="AE29" s="106"/>
      <c r="AF29" s="106"/>
      <c r="AG29" s="107"/>
      <c r="AH29" s="159">
        <v>2119</v>
      </c>
      <c r="AI29" s="160"/>
      <c r="AJ29" s="160"/>
      <c r="AK29" s="160"/>
      <c r="AL29" s="199"/>
      <c r="AM29" s="159">
        <v>6580805</v>
      </c>
      <c r="AN29" s="160"/>
      <c r="AO29" s="160"/>
      <c r="AP29" s="160"/>
      <c r="AQ29" s="160"/>
      <c r="AR29" s="199"/>
      <c r="AS29" s="159">
        <v>3106</v>
      </c>
      <c r="AT29" s="160"/>
      <c r="AU29" s="160"/>
      <c r="AV29" s="160"/>
      <c r="AW29" s="160"/>
      <c r="AX29" s="161"/>
      <c r="AY29" s="294"/>
      <c r="AZ29" s="295"/>
      <c r="BA29" s="295"/>
      <c r="BB29" s="296"/>
      <c r="BC29" s="110" t="s">
        <v>120</v>
      </c>
      <c r="BD29" s="111"/>
      <c r="BE29" s="111"/>
      <c r="BF29" s="111"/>
      <c r="BG29" s="111"/>
      <c r="BH29" s="111"/>
      <c r="BI29" s="111"/>
      <c r="BJ29" s="111"/>
      <c r="BK29" s="111"/>
      <c r="BL29" s="111"/>
      <c r="BM29" s="112"/>
      <c r="BN29" s="113">
        <v>1896100</v>
      </c>
      <c r="BO29" s="114"/>
      <c r="BP29" s="114"/>
      <c r="BQ29" s="114"/>
      <c r="BR29" s="114"/>
      <c r="BS29" s="114"/>
      <c r="BT29" s="114"/>
      <c r="BU29" s="115"/>
      <c r="BV29" s="113">
        <v>1529470</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121</v>
      </c>
      <c r="X30" s="304"/>
      <c r="Y30" s="304"/>
      <c r="Z30" s="304"/>
      <c r="AA30" s="304"/>
      <c r="AB30" s="304"/>
      <c r="AC30" s="304"/>
      <c r="AD30" s="304"/>
      <c r="AE30" s="304"/>
      <c r="AF30" s="304"/>
      <c r="AG30" s="305"/>
      <c r="AH30" s="239">
        <v>96.4</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122</v>
      </c>
      <c r="BD30" s="258"/>
      <c r="BE30" s="258"/>
      <c r="BF30" s="258"/>
      <c r="BG30" s="258"/>
      <c r="BH30" s="258"/>
      <c r="BI30" s="258"/>
      <c r="BJ30" s="258"/>
      <c r="BK30" s="258"/>
      <c r="BL30" s="258"/>
      <c r="BM30" s="259"/>
      <c r="BN30" s="260">
        <v>8661483</v>
      </c>
      <c r="BO30" s="261"/>
      <c r="BP30" s="261"/>
      <c r="BQ30" s="261"/>
      <c r="BR30" s="261"/>
      <c r="BS30" s="261"/>
      <c r="BT30" s="261"/>
      <c r="BU30" s="262"/>
      <c r="BV30" s="260">
        <v>8929994</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123</v>
      </c>
      <c r="D32" s="318"/>
      <c r="E32" s="318"/>
      <c r="F32" s="318"/>
      <c r="G32" s="318"/>
      <c r="H32" s="318"/>
      <c r="I32" s="318"/>
      <c r="J32" s="318"/>
      <c r="K32" s="318"/>
      <c r="L32" s="318"/>
      <c r="M32" s="318"/>
      <c r="N32" s="318"/>
      <c r="O32" s="318"/>
      <c r="P32" s="318"/>
      <c r="Q32" s="318"/>
      <c r="R32" s="318"/>
      <c r="S32" s="318"/>
      <c r="U32" s="117" t="s">
        <v>124</v>
      </c>
      <c r="V32" s="117"/>
      <c r="W32" s="117"/>
      <c r="X32" s="117"/>
      <c r="Y32" s="117"/>
      <c r="Z32" s="117"/>
      <c r="AA32" s="117"/>
      <c r="AB32" s="117"/>
      <c r="AC32" s="117"/>
      <c r="AD32" s="117"/>
      <c r="AE32" s="117"/>
      <c r="AF32" s="117"/>
      <c r="AG32" s="117"/>
      <c r="AH32" s="117"/>
      <c r="AI32" s="117"/>
      <c r="AJ32" s="117"/>
      <c r="AK32" s="117"/>
      <c r="AM32" s="117" t="s">
        <v>125</v>
      </c>
      <c r="AN32" s="117"/>
      <c r="AO32" s="117"/>
      <c r="AP32" s="117"/>
      <c r="AQ32" s="117"/>
      <c r="AR32" s="117"/>
      <c r="AS32" s="117"/>
      <c r="AT32" s="117"/>
      <c r="AU32" s="117"/>
      <c r="AV32" s="117"/>
      <c r="AW32" s="117"/>
      <c r="AX32" s="117"/>
      <c r="AY32" s="117"/>
      <c r="AZ32" s="117"/>
      <c r="BA32" s="117"/>
      <c r="BB32" s="117"/>
      <c r="BC32" s="117"/>
      <c r="BE32" s="117" t="s">
        <v>126</v>
      </c>
      <c r="BF32" s="117"/>
      <c r="BG32" s="117"/>
      <c r="BH32" s="117"/>
      <c r="BI32" s="117"/>
      <c r="BJ32" s="117"/>
      <c r="BK32" s="117"/>
      <c r="BL32" s="117"/>
      <c r="BM32" s="117"/>
      <c r="BN32" s="117"/>
      <c r="BO32" s="117"/>
      <c r="BP32" s="117"/>
      <c r="BQ32" s="117"/>
      <c r="BR32" s="117"/>
      <c r="BS32" s="117"/>
      <c r="BT32" s="117"/>
      <c r="BU32" s="117"/>
      <c r="BW32" s="117" t="s">
        <v>127</v>
      </c>
      <c r="BX32" s="117"/>
      <c r="BY32" s="117"/>
      <c r="BZ32" s="117"/>
      <c r="CA32" s="117"/>
      <c r="CB32" s="117"/>
      <c r="CC32" s="117"/>
      <c r="CD32" s="117"/>
      <c r="CE32" s="117"/>
      <c r="CF32" s="117"/>
      <c r="CG32" s="117"/>
      <c r="CH32" s="117"/>
      <c r="CI32" s="117"/>
      <c r="CJ32" s="117"/>
      <c r="CK32" s="117"/>
      <c r="CL32" s="117"/>
      <c r="CM32" s="117"/>
      <c r="CO32" s="117" t="s">
        <v>128</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129</v>
      </c>
      <c r="D33" s="136"/>
      <c r="E33" s="83" t="s">
        <v>130</v>
      </c>
      <c r="F33" s="83"/>
      <c r="G33" s="83"/>
      <c r="H33" s="83"/>
      <c r="I33" s="83"/>
      <c r="J33" s="83"/>
      <c r="K33" s="83"/>
      <c r="L33" s="83"/>
      <c r="M33" s="83"/>
      <c r="N33" s="83"/>
      <c r="O33" s="83"/>
      <c r="P33" s="83"/>
      <c r="Q33" s="83"/>
      <c r="R33" s="83"/>
      <c r="S33" s="83"/>
      <c r="T33" s="319"/>
      <c r="U33" s="136" t="s">
        <v>129</v>
      </c>
      <c r="V33" s="136"/>
      <c r="W33" s="83" t="s">
        <v>130</v>
      </c>
      <c r="X33" s="83"/>
      <c r="Y33" s="83"/>
      <c r="Z33" s="83"/>
      <c r="AA33" s="83"/>
      <c r="AB33" s="83"/>
      <c r="AC33" s="83"/>
      <c r="AD33" s="83"/>
      <c r="AE33" s="83"/>
      <c r="AF33" s="83"/>
      <c r="AG33" s="83"/>
      <c r="AH33" s="83"/>
      <c r="AI33" s="83"/>
      <c r="AJ33" s="83"/>
      <c r="AK33" s="83"/>
      <c r="AL33" s="319"/>
      <c r="AM33" s="136" t="s">
        <v>129</v>
      </c>
      <c r="AN33" s="136"/>
      <c r="AO33" s="83" t="s">
        <v>130</v>
      </c>
      <c r="AP33" s="83"/>
      <c r="AQ33" s="83"/>
      <c r="AR33" s="83"/>
      <c r="AS33" s="83"/>
      <c r="AT33" s="83"/>
      <c r="AU33" s="83"/>
      <c r="AV33" s="83"/>
      <c r="AW33" s="83"/>
      <c r="AX33" s="83"/>
      <c r="AY33" s="83"/>
      <c r="AZ33" s="83"/>
      <c r="BA33" s="83"/>
      <c r="BB33" s="83"/>
      <c r="BC33" s="83"/>
      <c r="BD33" s="320"/>
      <c r="BE33" s="83" t="s">
        <v>131</v>
      </c>
      <c r="BF33" s="83"/>
      <c r="BG33" s="83" t="s">
        <v>132</v>
      </c>
      <c r="BH33" s="83"/>
      <c r="BI33" s="83"/>
      <c r="BJ33" s="83"/>
      <c r="BK33" s="83"/>
      <c r="BL33" s="83"/>
      <c r="BM33" s="83"/>
      <c r="BN33" s="83"/>
      <c r="BO33" s="83"/>
      <c r="BP33" s="83"/>
      <c r="BQ33" s="83"/>
      <c r="BR33" s="83"/>
      <c r="BS33" s="83"/>
      <c r="BT33" s="83"/>
      <c r="BU33" s="83"/>
      <c r="BV33" s="320"/>
      <c r="BW33" s="136" t="s">
        <v>131</v>
      </c>
      <c r="BX33" s="136"/>
      <c r="BY33" s="83" t="s">
        <v>133</v>
      </c>
      <c r="BZ33" s="83"/>
      <c r="CA33" s="83"/>
      <c r="CB33" s="83"/>
      <c r="CC33" s="83"/>
      <c r="CD33" s="83"/>
      <c r="CE33" s="83"/>
      <c r="CF33" s="83"/>
      <c r="CG33" s="83"/>
      <c r="CH33" s="83"/>
      <c r="CI33" s="83"/>
      <c r="CJ33" s="83"/>
      <c r="CK33" s="83"/>
      <c r="CL33" s="83"/>
      <c r="CM33" s="83"/>
      <c r="CN33" s="319"/>
      <c r="CO33" s="136" t="s">
        <v>129</v>
      </c>
      <c r="CP33" s="136"/>
      <c r="CQ33" s="83" t="s">
        <v>134</v>
      </c>
      <c r="CR33" s="83"/>
      <c r="CS33" s="83"/>
      <c r="CT33" s="83"/>
      <c r="CU33" s="83"/>
      <c r="CV33" s="83"/>
      <c r="CW33" s="83"/>
      <c r="CX33" s="83"/>
      <c r="CY33" s="83"/>
      <c r="CZ33" s="83"/>
      <c r="DA33" s="83"/>
      <c r="DB33" s="83"/>
      <c r="DC33" s="83"/>
      <c r="DD33" s="83"/>
      <c r="DE33" s="83"/>
      <c r="DF33" s="319"/>
      <c r="DG33" s="321" t="s">
        <v>135</v>
      </c>
      <c r="DH33" s="321"/>
      <c r="DI33" s="322"/>
    </row>
    <row r="34" spans="1:113" ht="32.25" customHeight="1" x14ac:dyDescent="0.15">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3</v>
      </c>
      <c r="V34" s="323"/>
      <c r="W34" s="324" t="str">
        <f>IF('各会計、関係団体の財政状況及び健全化判断比率'!B28="","",'各会計、関係団体の財政状況及び健全化判断比率'!B28)</f>
        <v>国民健康保険事業特別会計</v>
      </c>
      <c r="X34" s="324"/>
      <c r="Y34" s="324"/>
      <c r="Z34" s="324"/>
      <c r="AA34" s="324"/>
      <c r="AB34" s="324"/>
      <c r="AC34" s="324"/>
      <c r="AD34" s="324"/>
      <c r="AE34" s="324"/>
      <c r="AF34" s="324"/>
      <c r="AG34" s="324"/>
      <c r="AH34" s="324"/>
      <c r="AI34" s="324"/>
      <c r="AJ34" s="324"/>
      <c r="AK34" s="324"/>
      <c r="AL34" s="63"/>
      <c r="AM34" s="323">
        <f>IF(AO34="","",MAX(C34:D43,U34:V43)+1)</f>
        <v>7</v>
      </c>
      <c r="AN34" s="323"/>
      <c r="AO34" s="324" t="str">
        <f>IF('各会計、関係団体の財政状況及び健全化判断比率'!B32="","",'各会計、関係団体の財政状況及び健全化判断比率'!B32)</f>
        <v>下水道事業会計</v>
      </c>
      <c r="AP34" s="324"/>
      <c r="AQ34" s="324"/>
      <c r="AR34" s="324"/>
      <c r="AS34" s="324"/>
      <c r="AT34" s="324"/>
      <c r="AU34" s="324"/>
      <c r="AV34" s="324"/>
      <c r="AW34" s="324"/>
      <c r="AX34" s="324"/>
      <c r="AY34" s="324"/>
      <c r="AZ34" s="324"/>
      <c r="BA34" s="324"/>
      <c r="BB34" s="324"/>
      <c r="BC34" s="324"/>
      <c r="BD34" s="63"/>
      <c r="BE34" s="323">
        <f>IF(BG34="","",MAX(C34:D43,U34:V43,AM34:AN43)+1)</f>
        <v>10</v>
      </c>
      <c r="BF34" s="323"/>
      <c r="BG34" s="324" t="str">
        <f>IF('各会計、関係団体の財政状況及び健全化判断比率'!B35="","",'各会計、関係団体の財政状況及び健全化判断比率'!B35)</f>
        <v>浄化槽整備事業特別会計</v>
      </c>
      <c r="BH34" s="324"/>
      <c r="BI34" s="324"/>
      <c r="BJ34" s="324"/>
      <c r="BK34" s="324"/>
      <c r="BL34" s="324"/>
      <c r="BM34" s="324"/>
      <c r="BN34" s="324"/>
      <c r="BO34" s="324"/>
      <c r="BP34" s="324"/>
      <c r="BQ34" s="324"/>
      <c r="BR34" s="324"/>
      <c r="BS34" s="324"/>
      <c r="BT34" s="324"/>
      <c r="BU34" s="324"/>
      <c r="BV34" s="63"/>
      <c r="BW34" s="323">
        <f>IF(BY34="","",MAX(C34:D43,U34:V43,AM34:AN43,BE34:BF43)+1)</f>
        <v>11</v>
      </c>
      <c r="BX34" s="323"/>
      <c r="BY34" s="324" t="str">
        <f>IF('各会計、関係団体の財政状況及び健全化判断比率'!B68="","",'各会計、関係団体の財政状況及び健全化判断比率'!B68)</f>
        <v>寺泊老人ホーム組合</v>
      </c>
      <c r="BZ34" s="324"/>
      <c r="CA34" s="324"/>
      <c r="CB34" s="324"/>
      <c r="CC34" s="324"/>
      <c r="CD34" s="324"/>
      <c r="CE34" s="324"/>
      <c r="CF34" s="324"/>
      <c r="CG34" s="324"/>
      <c r="CH34" s="324"/>
      <c r="CI34" s="324"/>
      <c r="CJ34" s="324"/>
      <c r="CK34" s="324"/>
      <c r="CL34" s="324"/>
      <c r="CM34" s="324"/>
      <c r="CN34" s="63"/>
      <c r="CO34" s="323">
        <f>IF(CQ34="","",MAX(C34:D43,U34:V43,AM34:AN43,BE34:BF43,BW34:BX43)+1)</f>
        <v>21</v>
      </c>
      <c r="CP34" s="323"/>
      <c r="CQ34" s="324" t="str">
        <f>IF('各会計、関係団体の財政状況及び健全化判断比率'!BS7="","",'各会計、関係団体の財政状況及び健全化判断比率'!BS7)</f>
        <v>一般財団法人長岡産業交流会館</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15">
      <c r="A35" s="63"/>
      <c r="B35" s="317"/>
      <c r="C35" s="323">
        <f>IF(E35="","",C34+1)</f>
        <v>2</v>
      </c>
      <c r="D35" s="323"/>
      <c r="E35" s="324" t="str">
        <f>IF('各会計、関係団体の財政状況及び健全化判断比率'!B8="","",'各会計、関係団体の財政状況及び健全化判断比率'!B8)</f>
        <v>診療所事業特別会計</v>
      </c>
      <c r="F35" s="324"/>
      <c r="G35" s="324"/>
      <c r="H35" s="324"/>
      <c r="I35" s="324"/>
      <c r="J35" s="324"/>
      <c r="K35" s="324"/>
      <c r="L35" s="324"/>
      <c r="M35" s="324"/>
      <c r="N35" s="324"/>
      <c r="O35" s="324"/>
      <c r="P35" s="324"/>
      <c r="Q35" s="324"/>
      <c r="R35" s="324"/>
      <c r="S35" s="324"/>
      <c r="T35" s="63"/>
      <c r="U35" s="323">
        <f>IF(W35="","",U34+1)</f>
        <v>4</v>
      </c>
      <c r="V35" s="323"/>
      <c r="W35" s="324" t="str">
        <f>IF('各会計、関係団体の財政状況及び健全化判断比率'!B29="","",'各会計、関係団体の財政状況及び健全化判断比率'!B29)</f>
        <v>国民健康保険寺泊診療所事業特別会計</v>
      </c>
      <c r="X35" s="324"/>
      <c r="Y35" s="324"/>
      <c r="Z35" s="324"/>
      <c r="AA35" s="324"/>
      <c r="AB35" s="324"/>
      <c r="AC35" s="324"/>
      <c r="AD35" s="324"/>
      <c r="AE35" s="324"/>
      <c r="AF35" s="324"/>
      <c r="AG35" s="324"/>
      <c r="AH35" s="324"/>
      <c r="AI35" s="324"/>
      <c r="AJ35" s="324"/>
      <c r="AK35" s="324"/>
      <c r="AL35" s="63"/>
      <c r="AM35" s="323">
        <f t="shared" ref="AM35:AM43" si="0">IF(AO35="","",AM34+1)</f>
        <v>8</v>
      </c>
      <c r="AN35" s="323"/>
      <c r="AO35" s="324" t="str">
        <f>IF('各会計、関係団体の財政状況及び健全化判断比率'!B33="","",'各会計、関係団体の財政状況及び健全化判断比率'!B33)</f>
        <v>水道事業会計</v>
      </c>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12</v>
      </c>
      <c r="BX35" s="323"/>
      <c r="BY35" s="324" t="str">
        <f>IF('各会計、関係団体の財政状況及び健全化判断比率'!B69="","",'各会計、関係団体の財政状況及び健全化判断比率'!B69)</f>
        <v>魚沼地区障害福祉組合</v>
      </c>
      <c r="BZ35" s="324"/>
      <c r="CA35" s="324"/>
      <c r="CB35" s="324"/>
      <c r="CC35" s="324"/>
      <c r="CD35" s="324"/>
      <c r="CE35" s="324"/>
      <c r="CF35" s="324"/>
      <c r="CG35" s="324"/>
      <c r="CH35" s="324"/>
      <c r="CI35" s="324"/>
      <c r="CJ35" s="324"/>
      <c r="CK35" s="324"/>
      <c r="CL35" s="324"/>
      <c r="CM35" s="324"/>
      <c r="CN35" s="63"/>
      <c r="CO35" s="323">
        <f t="shared" ref="CO35:CO43" si="3">IF(CQ35="","",CO34+1)</f>
        <v>22</v>
      </c>
      <c r="CP35" s="323"/>
      <c r="CQ35" s="324" t="str">
        <f>IF('各会計、関係団体の財政状況及び健全化判断比率'!BS8="","",'各会計、関係団体の財政状況及び健全化判断比率'!BS8)</f>
        <v>公益財団法人長岡市勤労者福祉サービスセンター</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15">
      <c r="A36" s="63"/>
      <c r="B36" s="317"/>
      <c r="C36" s="323" t="str">
        <f>IF(E36="","",C35+1)</f>
        <v/>
      </c>
      <c r="D36" s="323"/>
      <c r="E36" s="324" t="str">
        <f>IF('各会計、関係団体の財政状況及び健全化判断比率'!B9="","",'各会計、関係団体の財政状況及び健全化判断比率'!B9)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5</v>
      </c>
      <c r="V36" s="323"/>
      <c r="W36" s="324" t="str">
        <f>IF('各会計、関係団体の財政状況及び健全化判断比率'!B30="","",'各会計、関係団体の財政状況及び健全化判断比率'!B30)</f>
        <v>後期高齢者医療事業特別会計</v>
      </c>
      <c r="X36" s="324"/>
      <c r="Y36" s="324"/>
      <c r="Z36" s="324"/>
      <c r="AA36" s="324"/>
      <c r="AB36" s="324"/>
      <c r="AC36" s="324"/>
      <c r="AD36" s="324"/>
      <c r="AE36" s="324"/>
      <c r="AF36" s="324"/>
      <c r="AG36" s="324"/>
      <c r="AH36" s="324"/>
      <c r="AI36" s="324"/>
      <c r="AJ36" s="324"/>
      <c r="AK36" s="324"/>
      <c r="AL36" s="63"/>
      <c r="AM36" s="323">
        <f t="shared" si="0"/>
        <v>9</v>
      </c>
      <c r="AN36" s="323"/>
      <c r="AO36" s="324" t="str">
        <f>IF('各会計、関係団体の財政状況及び健全化判断比率'!B34="","",'各会計、関係団体の財政状況及び健全化判断比率'!B34)</f>
        <v>簡易水道事業会計</v>
      </c>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13</v>
      </c>
      <c r="BX36" s="323"/>
      <c r="BY36" s="324" t="str">
        <f>IF('各会計、関係団体の財政状況及び健全化判断比率'!B70="","",'各会計、関係団体の財政状況及び健全化判断比率'!B70)</f>
        <v>新潟県中越福祉事務組合</v>
      </c>
      <c r="BZ36" s="324"/>
      <c r="CA36" s="324"/>
      <c r="CB36" s="324"/>
      <c r="CC36" s="324"/>
      <c r="CD36" s="324"/>
      <c r="CE36" s="324"/>
      <c r="CF36" s="324"/>
      <c r="CG36" s="324"/>
      <c r="CH36" s="324"/>
      <c r="CI36" s="324"/>
      <c r="CJ36" s="324"/>
      <c r="CK36" s="324"/>
      <c r="CL36" s="324"/>
      <c r="CM36" s="324"/>
      <c r="CN36" s="63"/>
      <c r="CO36" s="323">
        <f t="shared" si="3"/>
        <v>23</v>
      </c>
      <c r="CP36" s="323"/>
      <c r="CQ36" s="324" t="str">
        <f>IF('各会計、関係団体の財政状況及び健全化判断比率'!BS9="","",'各会計、関係団体の財政状況及び健全化判断比率'!BS9)</f>
        <v>公益財団法人長岡市米百俵財団</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15">
      <c r="A37" s="63"/>
      <c r="B37" s="317"/>
      <c r="C37" s="323" t="str">
        <f>IF(E37="","",C36+1)</f>
        <v/>
      </c>
      <c r="D37" s="323"/>
      <c r="E37" s="324" t="str">
        <f>IF('各会計、関係団体の財政状況及び健全化判断比率'!B10="","",'各会計、関係団体の財政状況及び健全化判断比率'!B10)</f>
        <v/>
      </c>
      <c r="F37" s="324"/>
      <c r="G37" s="324"/>
      <c r="H37" s="324"/>
      <c r="I37" s="324"/>
      <c r="J37" s="324"/>
      <c r="K37" s="324"/>
      <c r="L37" s="324"/>
      <c r="M37" s="324"/>
      <c r="N37" s="324"/>
      <c r="O37" s="324"/>
      <c r="P37" s="324"/>
      <c r="Q37" s="324"/>
      <c r="R37" s="324"/>
      <c r="S37" s="324"/>
      <c r="T37" s="63"/>
      <c r="U37" s="323">
        <f t="shared" si="4"/>
        <v>6</v>
      </c>
      <c r="V37" s="323"/>
      <c r="W37" s="324" t="str">
        <f>IF('各会計、関係団体の財政状況及び健全化判断比率'!B31="","",'各会計、関係団体の財政状況及び健全化判断比率'!B31)</f>
        <v>介護保険事業特別会計</v>
      </c>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14</v>
      </c>
      <c r="BX37" s="323"/>
      <c r="BY37" s="324" t="str">
        <f>IF('各会計、関係団体の財政状況及び健全化判断比率'!B71="","",'各会計、関係団体の財政状況及び健全化判断比率'!B71)</f>
        <v>三条・燕・西蒲・南蒲広域養護老人ホーム施設組合</v>
      </c>
      <c r="BZ37" s="324"/>
      <c r="CA37" s="324"/>
      <c r="CB37" s="324"/>
      <c r="CC37" s="324"/>
      <c r="CD37" s="324"/>
      <c r="CE37" s="324"/>
      <c r="CF37" s="324"/>
      <c r="CG37" s="324"/>
      <c r="CH37" s="324"/>
      <c r="CI37" s="324"/>
      <c r="CJ37" s="324"/>
      <c r="CK37" s="324"/>
      <c r="CL37" s="324"/>
      <c r="CM37" s="324"/>
      <c r="CN37" s="63"/>
      <c r="CO37" s="323">
        <f t="shared" si="3"/>
        <v>24</v>
      </c>
      <c r="CP37" s="323"/>
      <c r="CQ37" s="324" t="str">
        <f>IF('各会計、関係団体の財政状況及び健全化判断比率'!BS10="","",'各会計、関係団体の財政状況及び健全化判断比率'!BS10)</f>
        <v>公益財団法人長岡市スポーツ協会</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15">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15</v>
      </c>
      <c r="BX38" s="323"/>
      <c r="BY38" s="324" t="str">
        <f>IF('各会計、関係団体の財政状況及び健全化判断比率'!B72="","",'各会計、関係団体の財政状況及び健全化判断比率'!B72)</f>
        <v>新潟県市町村総合事務組合
　【一般会計】</v>
      </c>
      <c r="BZ38" s="324"/>
      <c r="CA38" s="324"/>
      <c r="CB38" s="324"/>
      <c r="CC38" s="324"/>
      <c r="CD38" s="324"/>
      <c r="CE38" s="324"/>
      <c r="CF38" s="324"/>
      <c r="CG38" s="324"/>
      <c r="CH38" s="324"/>
      <c r="CI38" s="324"/>
      <c r="CJ38" s="324"/>
      <c r="CK38" s="324"/>
      <c r="CL38" s="324"/>
      <c r="CM38" s="324"/>
      <c r="CN38" s="63"/>
      <c r="CO38" s="323">
        <f t="shared" si="3"/>
        <v>25</v>
      </c>
      <c r="CP38" s="323"/>
      <c r="CQ38" s="324" t="str">
        <f>IF('各会計、関係団体の財政状況及び健全化判断比率'!BS11="","",'各会計、関係団体の財政状況及び健全化判断比率'!BS11)</f>
        <v>公益財団法人長岡市芸術文化振興財団</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15">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16</v>
      </c>
      <c r="BX39" s="323"/>
      <c r="BY39" s="324" t="str">
        <f>IF('各会計、関係団体の財政状況及び健全化判断比率'!B73="","",'各会計、関係団体の財政状況及び健全化判断比率'!B73)</f>
        <v>新潟県市町村総合事務組合
　【職員退職手当支給事業特別会計】</v>
      </c>
      <c r="BZ39" s="324"/>
      <c r="CA39" s="324"/>
      <c r="CB39" s="324"/>
      <c r="CC39" s="324"/>
      <c r="CD39" s="324"/>
      <c r="CE39" s="324"/>
      <c r="CF39" s="324"/>
      <c r="CG39" s="324"/>
      <c r="CH39" s="324"/>
      <c r="CI39" s="324"/>
      <c r="CJ39" s="324"/>
      <c r="CK39" s="324"/>
      <c r="CL39" s="324"/>
      <c r="CM39" s="324"/>
      <c r="CN39" s="63"/>
      <c r="CO39" s="323">
        <f t="shared" si="3"/>
        <v>26</v>
      </c>
      <c r="CP39" s="323"/>
      <c r="CQ39" s="324" t="str">
        <f>IF('各会計、関係団体の財政状況及び健全化判断比率'!BS12="","",'各会計、関係団体の財政状況及び健全化判断比率'!BS12)</f>
        <v>公益財団法人長岡市国際交流協会</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15">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f t="shared" si="2"/>
        <v>17</v>
      </c>
      <c r="BX40" s="323"/>
      <c r="BY40" s="324" t="str">
        <f>IF('各会計、関係団体の財政状況及び健全化判断比率'!B74="","",'各会計、関係団体の財政状況及び健全化判断比率'!B74)</f>
        <v>新潟県市町村総合事務組合
　【消防団員等公務災害補償事業特別会計】</v>
      </c>
      <c r="BZ40" s="324"/>
      <c r="CA40" s="324"/>
      <c r="CB40" s="324"/>
      <c r="CC40" s="324"/>
      <c r="CD40" s="324"/>
      <c r="CE40" s="324"/>
      <c r="CF40" s="324"/>
      <c r="CG40" s="324"/>
      <c r="CH40" s="324"/>
      <c r="CI40" s="324"/>
      <c r="CJ40" s="324"/>
      <c r="CK40" s="324"/>
      <c r="CL40" s="324"/>
      <c r="CM40" s="324"/>
      <c r="CN40" s="63"/>
      <c r="CO40" s="323">
        <f t="shared" si="3"/>
        <v>27</v>
      </c>
      <c r="CP40" s="323"/>
      <c r="CQ40" s="324" t="str">
        <f>IF('各会計、関係団体の財政状況及び健全化判断比率'!BS13="","",'各会計、関係団体の財政状況及び健全化判断比率'!BS13)</f>
        <v>長岡地域土地開発公社</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15">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f t="shared" si="2"/>
        <v>18</v>
      </c>
      <c r="BX41" s="323"/>
      <c r="BY41" s="324" t="str">
        <f>IF('各会計、関係団体の財政状況及び健全化判断比率'!B75="","",'各会計、関係団体の財政状況及び健全化判断比率'!B75)</f>
        <v>新潟県市町村総合事務組合
　【消防賞じゅつ金等支給事業特別会計】</v>
      </c>
      <c r="BZ41" s="324"/>
      <c r="CA41" s="324"/>
      <c r="CB41" s="324"/>
      <c r="CC41" s="324"/>
      <c r="CD41" s="324"/>
      <c r="CE41" s="324"/>
      <c r="CF41" s="324"/>
      <c r="CG41" s="324"/>
      <c r="CH41" s="324"/>
      <c r="CI41" s="324"/>
      <c r="CJ41" s="324"/>
      <c r="CK41" s="324"/>
      <c r="CL41" s="324"/>
      <c r="CM41" s="324"/>
      <c r="CN41" s="63"/>
      <c r="CO41" s="323">
        <f t="shared" si="3"/>
        <v>28</v>
      </c>
      <c r="CP41" s="323"/>
      <c r="CQ41" s="324" t="str">
        <f>IF('各会計、関係団体の財政状況及び健全化判断比率'!BS14="","",'各会計、関係団体の財政状況及び健全化判断比率'!BS14)</f>
        <v>株式会社山古志観光開発公社</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15">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f t="shared" si="2"/>
        <v>19</v>
      </c>
      <c r="BX42" s="323"/>
      <c r="BY42" s="324" t="str">
        <f>IF('各会計、関係団体の財政状況及び健全化判断比率'!B76="","",'各会計、関係団体の財政状況及び健全化判断比率'!B76)</f>
        <v>新潟県市町村総合事務組合
　【非常勤職員公務災害補償等事業特別会計】</v>
      </c>
      <c r="BZ42" s="324"/>
      <c r="CA42" s="324"/>
      <c r="CB42" s="324"/>
      <c r="CC42" s="324"/>
      <c r="CD42" s="324"/>
      <c r="CE42" s="324"/>
      <c r="CF42" s="324"/>
      <c r="CG42" s="324"/>
      <c r="CH42" s="324"/>
      <c r="CI42" s="324"/>
      <c r="CJ42" s="324"/>
      <c r="CK42" s="324"/>
      <c r="CL42" s="324"/>
      <c r="CM42" s="324"/>
      <c r="CN42" s="63"/>
      <c r="CO42" s="323">
        <f t="shared" si="3"/>
        <v>29</v>
      </c>
      <c r="CP42" s="323"/>
      <c r="CQ42" s="324" t="str">
        <f>IF('各会計、関係団体の財政状況及び健全化判断比率'!BS15="","",'各会計、関係団体の財政状況及び健全化判断比率'!BS15)</f>
        <v>公立大学法人長岡造形大学</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15">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f t="shared" si="2"/>
        <v>20</v>
      </c>
      <c r="BX43" s="323"/>
      <c r="BY43" s="324" t="str">
        <f>IF('各会計、関係団体の財政状況及び健全化判断比率'!B77="","",'各会計、関係団体の財政状況及び健全化判断比率'!B77)</f>
        <v>新潟県市町村総合事務組合
　【交通災害共済事業特別会計】</v>
      </c>
      <c r="BZ43" s="324"/>
      <c r="CA43" s="324"/>
      <c r="CB43" s="324"/>
      <c r="CC43" s="324"/>
      <c r="CD43" s="324"/>
      <c r="CE43" s="324"/>
      <c r="CF43" s="324"/>
      <c r="CG43" s="324"/>
      <c r="CH43" s="324"/>
      <c r="CI43" s="324"/>
      <c r="CJ43" s="324"/>
      <c r="CK43" s="324"/>
      <c r="CL43" s="324"/>
      <c r="CM43" s="324"/>
      <c r="CN43" s="63"/>
      <c r="CO43" s="323">
        <f t="shared" si="3"/>
        <v>30</v>
      </c>
      <c r="CP43" s="323"/>
      <c r="CQ43" s="324" t="str">
        <f>IF('各会計、関係団体の財政状況及び健全化判断比率'!BS16="","",'各会計、関係団体の財政状況及び健全化判断比率'!BS16)</f>
        <v>一般財団法人長岡花火財団</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136</v>
      </c>
      <c r="E46" s="329" t="s">
        <v>137</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138</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139</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140</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141</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142</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143</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329" t="s">
        <v>144</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15"/>
    <row r="55" spans="5:113" x14ac:dyDescent="0.15"/>
    <row r="56" spans="5:113" x14ac:dyDescent="0.15"/>
  </sheetData>
  <sheetProtection algorithmName="SHA-512" hashValue="ikRn5oHOmFEHLq7U8kZrImIR0Xg3Nvjl8bo49Aii2v+Yq66ecFTBrLFfu9o30gUx05K99swln4Qq6bhqmMUvhg==" saltValue="7Gk74OrPDpFFiOhnRm3B1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1037" customWidth="1"/>
    <col min="2" max="2" width="11" style="1037" customWidth="1"/>
    <col min="3" max="3" width="17" style="1037" customWidth="1"/>
    <col min="4" max="5" width="16.625" style="1037" customWidth="1"/>
    <col min="6" max="15" width="15" style="1037" customWidth="1"/>
    <col min="16" max="16" width="24" style="1037" customWidth="1"/>
    <col min="17" max="16384" width="0" style="1037" hidden="1"/>
  </cols>
  <sheetData>
    <row r="1" spans="1:16" ht="16.5" customHeight="1" x14ac:dyDescent="0.15">
      <c r="A1" s="1036"/>
      <c r="B1" s="1036"/>
      <c r="C1" s="1036"/>
      <c r="D1" s="1036"/>
      <c r="E1" s="1036"/>
      <c r="F1" s="1036"/>
      <c r="G1" s="1036"/>
      <c r="H1" s="1036"/>
      <c r="I1" s="1036"/>
      <c r="J1" s="1036"/>
      <c r="K1" s="1036"/>
      <c r="L1" s="1036"/>
      <c r="M1" s="1036"/>
      <c r="N1" s="1036"/>
      <c r="O1" s="1036"/>
      <c r="P1" s="1036"/>
    </row>
    <row r="2" spans="1:16" ht="16.5" customHeight="1" x14ac:dyDescent="0.15">
      <c r="A2" s="1036"/>
      <c r="B2" s="1036"/>
      <c r="C2" s="1036"/>
      <c r="D2" s="1036"/>
      <c r="E2" s="1036"/>
      <c r="F2" s="1036"/>
      <c r="G2" s="1036"/>
      <c r="H2" s="1036"/>
      <c r="I2" s="1036"/>
      <c r="J2" s="1036"/>
      <c r="K2" s="1036"/>
      <c r="L2" s="1036"/>
      <c r="M2" s="1036"/>
      <c r="N2" s="1036"/>
      <c r="O2" s="1036"/>
      <c r="P2" s="1036"/>
    </row>
    <row r="3" spans="1:16" ht="16.5" customHeight="1" x14ac:dyDescent="0.15">
      <c r="A3" s="1036"/>
      <c r="B3" s="1036"/>
      <c r="C3" s="1036"/>
      <c r="D3" s="1036"/>
      <c r="E3" s="1036"/>
      <c r="F3" s="1036"/>
      <c r="G3" s="1036"/>
      <c r="H3" s="1036"/>
      <c r="I3" s="1036"/>
      <c r="J3" s="1036"/>
      <c r="K3" s="1036"/>
      <c r="L3" s="1036"/>
      <c r="M3" s="1036"/>
      <c r="N3" s="1036"/>
      <c r="O3" s="1036"/>
      <c r="P3" s="1036"/>
    </row>
    <row r="4" spans="1:16" ht="16.5" customHeight="1" x14ac:dyDescent="0.15">
      <c r="A4" s="1036"/>
      <c r="B4" s="1036"/>
      <c r="C4" s="1036"/>
      <c r="D4" s="1036"/>
      <c r="E4" s="1036"/>
      <c r="F4" s="1036"/>
      <c r="G4" s="1036"/>
      <c r="H4" s="1036"/>
      <c r="I4" s="1036"/>
      <c r="J4" s="1036"/>
      <c r="K4" s="1036"/>
      <c r="L4" s="1036"/>
      <c r="M4" s="1036"/>
      <c r="N4" s="1036"/>
      <c r="O4" s="1036"/>
      <c r="P4" s="1036"/>
    </row>
    <row r="5" spans="1:16" ht="16.5" customHeight="1" x14ac:dyDescent="0.15">
      <c r="A5" s="1036"/>
      <c r="B5" s="1036"/>
      <c r="C5" s="1036"/>
      <c r="D5" s="1036"/>
      <c r="E5" s="1036"/>
      <c r="F5" s="1036"/>
      <c r="G5" s="1036"/>
      <c r="H5" s="1036"/>
      <c r="I5" s="1036"/>
      <c r="J5" s="1036"/>
      <c r="K5" s="1036"/>
      <c r="L5" s="1036"/>
      <c r="M5" s="1036"/>
      <c r="N5" s="1036"/>
      <c r="O5" s="1036"/>
      <c r="P5" s="1036"/>
    </row>
    <row r="6" spans="1:16" ht="16.5" customHeight="1" x14ac:dyDescent="0.15">
      <c r="A6" s="1036"/>
      <c r="B6" s="1036"/>
      <c r="C6" s="1036"/>
      <c r="D6" s="1036"/>
      <c r="E6" s="1036"/>
      <c r="F6" s="1036"/>
      <c r="G6" s="1036"/>
      <c r="H6" s="1036"/>
      <c r="I6" s="1036"/>
      <c r="J6" s="1036"/>
      <c r="K6" s="1036"/>
      <c r="L6" s="1036"/>
      <c r="M6" s="1036"/>
      <c r="N6" s="1036"/>
      <c r="O6" s="1036"/>
      <c r="P6" s="1036"/>
    </row>
    <row r="7" spans="1:16" ht="16.5" customHeight="1" x14ac:dyDescent="0.15">
      <c r="A7" s="1036"/>
      <c r="B7" s="1036"/>
      <c r="C7" s="1036"/>
      <c r="D7" s="1036"/>
      <c r="E7" s="1036"/>
      <c r="F7" s="1036"/>
      <c r="G7" s="1036"/>
      <c r="H7" s="1036"/>
      <c r="I7" s="1036"/>
      <c r="J7" s="1036"/>
      <c r="K7" s="1036"/>
      <c r="L7" s="1036"/>
      <c r="M7" s="1036"/>
      <c r="N7" s="1036"/>
      <c r="O7" s="1036"/>
      <c r="P7" s="1036"/>
    </row>
    <row r="8" spans="1:16" ht="16.5" customHeight="1" x14ac:dyDescent="0.15">
      <c r="A8" s="1036"/>
      <c r="B8" s="1036"/>
      <c r="C8" s="1036"/>
      <c r="D8" s="1036"/>
      <c r="E8" s="1036"/>
      <c r="F8" s="1036"/>
      <c r="G8" s="1036"/>
      <c r="H8" s="1036"/>
      <c r="I8" s="1036"/>
      <c r="J8" s="1036"/>
      <c r="K8" s="1036"/>
      <c r="L8" s="1036"/>
      <c r="M8" s="1036"/>
      <c r="N8" s="1036"/>
      <c r="O8" s="1036"/>
      <c r="P8" s="1036"/>
    </row>
    <row r="9" spans="1:16" ht="16.5" customHeight="1" x14ac:dyDescent="0.15">
      <c r="A9" s="1036"/>
      <c r="B9" s="1036"/>
      <c r="C9" s="1036"/>
      <c r="D9" s="1036"/>
      <c r="E9" s="1036"/>
      <c r="F9" s="1036"/>
      <c r="G9" s="1036"/>
      <c r="H9" s="1036"/>
      <c r="I9" s="1036"/>
      <c r="J9" s="1036"/>
      <c r="K9" s="1036"/>
      <c r="L9" s="1036"/>
      <c r="M9" s="1036"/>
      <c r="N9" s="1036"/>
      <c r="O9" s="1036"/>
      <c r="P9" s="1036"/>
    </row>
    <row r="10" spans="1:16" ht="16.5" customHeight="1" x14ac:dyDescent="0.15">
      <c r="A10" s="1036"/>
      <c r="B10" s="1036"/>
      <c r="C10" s="1036"/>
      <c r="D10" s="1036"/>
      <c r="E10" s="1036"/>
      <c r="F10" s="1036"/>
      <c r="G10" s="1036"/>
      <c r="H10" s="1036"/>
      <c r="I10" s="1036"/>
      <c r="J10" s="1036"/>
      <c r="K10" s="1036"/>
      <c r="L10" s="1036"/>
      <c r="M10" s="1036"/>
      <c r="N10" s="1036"/>
      <c r="O10" s="1036"/>
      <c r="P10" s="1036"/>
    </row>
    <row r="11" spans="1:16" ht="16.5" customHeight="1" x14ac:dyDescent="0.15">
      <c r="A11" s="1036"/>
      <c r="B11" s="1036"/>
      <c r="C11" s="1036"/>
      <c r="D11" s="1036"/>
      <c r="E11" s="1036"/>
      <c r="F11" s="1036"/>
      <c r="G11" s="1036"/>
      <c r="H11" s="1036"/>
      <c r="I11" s="1036"/>
      <c r="J11" s="1036"/>
      <c r="K11" s="1036"/>
      <c r="L11" s="1036"/>
      <c r="M11" s="1036"/>
      <c r="N11" s="1036"/>
      <c r="O11" s="1036"/>
      <c r="P11" s="1036"/>
    </row>
    <row r="12" spans="1:16" ht="16.5" customHeight="1" x14ac:dyDescent="0.15">
      <c r="A12" s="1036"/>
      <c r="B12" s="1036"/>
      <c r="C12" s="1036"/>
      <c r="D12" s="1036"/>
      <c r="E12" s="1036"/>
      <c r="F12" s="1036"/>
      <c r="G12" s="1036"/>
      <c r="H12" s="1036"/>
      <c r="I12" s="1036"/>
      <c r="J12" s="1036"/>
      <c r="K12" s="1036"/>
      <c r="L12" s="1036"/>
      <c r="M12" s="1036"/>
      <c r="N12" s="1036"/>
      <c r="O12" s="1036"/>
      <c r="P12" s="1036"/>
    </row>
    <row r="13" spans="1:16" ht="16.5" customHeight="1" x14ac:dyDescent="0.15">
      <c r="A13" s="1036"/>
      <c r="B13" s="1036"/>
      <c r="C13" s="1036"/>
      <c r="D13" s="1036"/>
      <c r="E13" s="1036"/>
      <c r="F13" s="1036"/>
      <c r="G13" s="1036"/>
      <c r="H13" s="1036"/>
      <c r="I13" s="1036"/>
      <c r="J13" s="1036"/>
      <c r="K13" s="1036"/>
      <c r="L13" s="1036"/>
      <c r="M13" s="1036"/>
      <c r="N13" s="1036"/>
      <c r="O13" s="1036"/>
      <c r="P13" s="1036"/>
    </row>
    <row r="14" spans="1:16" ht="16.5" customHeight="1" x14ac:dyDescent="0.15">
      <c r="A14" s="1036"/>
      <c r="B14" s="1036"/>
      <c r="C14" s="1036"/>
      <c r="D14" s="1036"/>
      <c r="E14" s="1036"/>
      <c r="F14" s="1036"/>
      <c r="G14" s="1036"/>
      <c r="H14" s="1036"/>
      <c r="I14" s="1036"/>
      <c r="J14" s="1036"/>
      <c r="K14" s="1036"/>
      <c r="L14" s="1036"/>
      <c r="M14" s="1036"/>
      <c r="N14" s="1036"/>
      <c r="O14" s="1036"/>
      <c r="P14" s="1036"/>
    </row>
    <row r="15" spans="1:16" ht="16.5" customHeight="1" x14ac:dyDescent="0.15">
      <c r="A15" s="1036"/>
      <c r="B15" s="1036"/>
      <c r="C15" s="1036"/>
      <c r="D15" s="1036"/>
      <c r="E15" s="1036"/>
      <c r="F15" s="1036"/>
      <c r="G15" s="1036"/>
      <c r="H15" s="1036"/>
      <c r="I15" s="1036"/>
      <c r="J15" s="1036"/>
      <c r="K15" s="1036"/>
      <c r="L15" s="1036"/>
      <c r="M15" s="1036"/>
      <c r="N15" s="1036"/>
      <c r="O15" s="1036"/>
      <c r="P15" s="1036"/>
    </row>
    <row r="16" spans="1:16" ht="16.5" customHeight="1" x14ac:dyDescent="0.15">
      <c r="A16" s="1036"/>
      <c r="B16" s="1036"/>
      <c r="C16" s="1036"/>
      <c r="D16" s="1036"/>
      <c r="E16" s="1036"/>
      <c r="F16" s="1036"/>
      <c r="G16" s="1036"/>
      <c r="H16" s="1036"/>
      <c r="I16" s="1036"/>
      <c r="J16" s="1036"/>
      <c r="K16" s="1036"/>
      <c r="L16" s="1036"/>
      <c r="M16" s="1036"/>
      <c r="N16" s="1036"/>
      <c r="O16" s="1036"/>
      <c r="P16" s="1036"/>
    </row>
    <row r="17" spans="1:16" ht="16.5" customHeight="1" x14ac:dyDescent="0.15">
      <c r="A17" s="1036"/>
      <c r="B17" s="1036"/>
      <c r="C17" s="1036"/>
      <c r="D17" s="1036"/>
      <c r="E17" s="1036"/>
      <c r="F17" s="1036"/>
      <c r="G17" s="1036"/>
      <c r="H17" s="1036"/>
      <c r="I17" s="1036"/>
      <c r="J17" s="1036"/>
      <c r="K17" s="1036"/>
      <c r="L17" s="1036"/>
      <c r="M17" s="1036"/>
      <c r="N17" s="1036"/>
      <c r="O17" s="1036"/>
      <c r="P17" s="1036"/>
    </row>
    <row r="18" spans="1:16" ht="16.5" customHeight="1" x14ac:dyDescent="0.15">
      <c r="A18" s="1036"/>
      <c r="B18" s="1036"/>
      <c r="C18" s="1036"/>
      <c r="D18" s="1036"/>
      <c r="E18" s="1036"/>
      <c r="F18" s="1036"/>
      <c r="G18" s="1036"/>
      <c r="H18" s="1036"/>
      <c r="I18" s="1036"/>
      <c r="J18" s="1036"/>
      <c r="K18" s="1036"/>
      <c r="L18" s="1036"/>
      <c r="M18" s="1036"/>
      <c r="N18" s="1036"/>
      <c r="O18" s="1036"/>
      <c r="P18" s="1036"/>
    </row>
    <row r="19" spans="1:16" ht="16.5" customHeight="1" x14ac:dyDescent="0.15">
      <c r="A19" s="1036"/>
      <c r="B19" s="1036"/>
      <c r="C19" s="1036"/>
      <c r="D19" s="1036"/>
      <c r="E19" s="1036"/>
      <c r="F19" s="1036"/>
      <c r="G19" s="1036"/>
      <c r="H19" s="1036"/>
      <c r="I19" s="1036"/>
      <c r="J19" s="1036"/>
      <c r="K19" s="1036"/>
      <c r="L19" s="1036"/>
      <c r="M19" s="1036"/>
      <c r="N19" s="1036"/>
      <c r="O19" s="1036"/>
      <c r="P19" s="1036"/>
    </row>
    <row r="20" spans="1:16" ht="16.5" customHeight="1" x14ac:dyDescent="0.15">
      <c r="A20" s="1036"/>
      <c r="B20" s="1036"/>
      <c r="C20" s="1036"/>
      <c r="D20" s="1036"/>
      <c r="E20" s="1036"/>
      <c r="F20" s="1036"/>
      <c r="G20" s="1036"/>
      <c r="H20" s="1036"/>
      <c r="I20" s="1036"/>
      <c r="J20" s="1036"/>
      <c r="K20" s="1036"/>
      <c r="L20" s="1036"/>
      <c r="M20" s="1036"/>
      <c r="N20" s="1036"/>
      <c r="O20" s="1036"/>
      <c r="P20" s="1036"/>
    </row>
    <row r="21" spans="1:16" ht="16.5" customHeight="1" x14ac:dyDescent="0.15">
      <c r="A21" s="1036"/>
      <c r="B21" s="1036"/>
      <c r="C21" s="1036"/>
      <c r="D21" s="1036"/>
      <c r="E21" s="1036"/>
      <c r="F21" s="1036"/>
      <c r="G21" s="1036"/>
      <c r="H21" s="1036"/>
      <c r="I21" s="1036"/>
      <c r="J21" s="1036"/>
      <c r="K21" s="1036"/>
      <c r="L21" s="1036"/>
      <c r="M21" s="1036"/>
      <c r="N21" s="1036"/>
      <c r="O21" s="1036"/>
      <c r="P21" s="1036"/>
    </row>
    <row r="22" spans="1:16" ht="16.5" customHeight="1" x14ac:dyDescent="0.15">
      <c r="A22" s="1036"/>
      <c r="B22" s="1036"/>
      <c r="C22" s="1036"/>
      <c r="D22" s="1036"/>
      <c r="E22" s="1036"/>
      <c r="F22" s="1036"/>
      <c r="G22" s="1036"/>
      <c r="H22" s="1036"/>
      <c r="I22" s="1036"/>
      <c r="J22" s="1036"/>
      <c r="K22" s="1036"/>
      <c r="L22" s="1036"/>
      <c r="M22" s="1036"/>
      <c r="N22" s="1036"/>
      <c r="O22" s="1036"/>
      <c r="P22" s="1036"/>
    </row>
    <row r="23" spans="1:16" ht="16.5" customHeight="1" x14ac:dyDescent="0.15">
      <c r="A23" s="1036"/>
      <c r="B23" s="1036"/>
      <c r="C23" s="1036"/>
      <c r="D23" s="1036"/>
      <c r="E23" s="1036"/>
      <c r="F23" s="1036"/>
      <c r="G23" s="1036"/>
      <c r="H23" s="1036"/>
      <c r="I23" s="1036"/>
      <c r="J23" s="1036"/>
      <c r="K23" s="1036"/>
      <c r="L23" s="1036"/>
      <c r="M23" s="1036"/>
      <c r="N23" s="1036"/>
      <c r="O23" s="1036"/>
      <c r="P23" s="1036"/>
    </row>
    <row r="24" spans="1:16" ht="16.5" customHeight="1" x14ac:dyDescent="0.15">
      <c r="A24" s="1036"/>
      <c r="B24" s="1036"/>
      <c r="C24" s="1036"/>
      <c r="D24" s="1036"/>
      <c r="E24" s="1036"/>
      <c r="F24" s="1036"/>
      <c r="G24" s="1036"/>
      <c r="H24" s="1036"/>
      <c r="I24" s="1036"/>
      <c r="J24" s="1036"/>
      <c r="K24" s="1036"/>
      <c r="L24" s="1036"/>
      <c r="M24" s="1036"/>
      <c r="N24" s="1036"/>
      <c r="O24" s="1036"/>
      <c r="P24" s="1036"/>
    </row>
    <row r="25" spans="1:16" ht="16.5" customHeight="1" x14ac:dyDescent="0.15">
      <c r="A25" s="1036"/>
      <c r="B25" s="1036"/>
      <c r="C25" s="1036"/>
      <c r="D25" s="1036"/>
      <c r="E25" s="1036"/>
      <c r="F25" s="1036"/>
      <c r="G25" s="1036"/>
      <c r="H25" s="1036"/>
      <c r="I25" s="1036"/>
      <c r="J25" s="1036"/>
      <c r="K25" s="1036"/>
      <c r="L25" s="1036"/>
      <c r="M25" s="1036"/>
      <c r="N25" s="1036"/>
      <c r="O25" s="1036"/>
      <c r="P25" s="1036"/>
    </row>
    <row r="26" spans="1:16" ht="16.5" customHeight="1" x14ac:dyDescent="0.15">
      <c r="A26" s="1036"/>
      <c r="B26" s="1036"/>
      <c r="C26" s="1036"/>
      <c r="D26" s="1036"/>
      <c r="E26" s="1036"/>
      <c r="F26" s="1036"/>
      <c r="G26" s="1036"/>
      <c r="H26" s="1036"/>
      <c r="I26" s="1036"/>
      <c r="J26" s="1036"/>
      <c r="K26" s="1036"/>
      <c r="L26" s="1036"/>
      <c r="M26" s="1036"/>
      <c r="N26" s="1036"/>
      <c r="O26" s="1036"/>
      <c r="P26" s="1036"/>
    </row>
    <row r="27" spans="1:16" ht="16.5" customHeight="1" x14ac:dyDescent="0.15">
      <c r="A27" s="1036"/>
      <c r="B27" s="1036"/>
      <c r="C27" s="1036"/>
      <c r="D27" s="1036"/>
      <c r="E27" s="1036"/>
      <c r="F27" s="1036"/>
      <c r="G27" s="1036"/>
      <c r="H27" s="1036"/>
      <c r="I27" s="1036"/>
      <c r="J27" s="1036"/>
      <c r="K27" s="1036"/>
      <c r="L27" s="1036"/>
      <c r="M27" s="1036"/>
      <c r="N27" s="1036"/>
      <c r="O27" s="1036"/>
      <c r="P27" s="1036"/>
    </row>
    <row r="28" spans="1:16" ht="16.5" customHeight="1" x14ac:dyDescent="0.15">
      <c r="A28" s="1036"/>
      <c r="B28" s="1036"/>
      <c r="C28" s="1036"/>
      <c r="D28" s="1036"/>
      <c r="E28" s="1036"/>
      <c r="F28" s="1036"/>
      <c r="G28" s="1036"/>
      <c r="H28" s="1036"/>
      <c r="I28" s="1036"/>
      <c r="J28" s="1036"/>
      <c r="K28" s="1036"/>
      <c r="L28" s="1036"/>
      <c r="M28" s="1036"/>
      <c r="N28" s="1036"/>
      <c r="O28" s="1036"/>
      <c r="P28" s="1036"/>
    </row>
    <row r="29" spans="1:16" ht="16.5" customHeight="1" x14ac:dyDescent="0.15">
      <c r="A29" s="1036"/>
      <c r="B29" s="1036"/>
      <c r="C29" s="1036"/>
      <c r="D29" s="1036"/>
      <c r="E29" s="1036"/>
      <c r="F29" s="1036"/>
      <c r="G29" s="1036"/>
      <c r="H29" s="1036"/>
      <c r="I29" s="1036"/>
      <c r="J29" s="1036"/>
      <c r="K29" s="1036"/>
      <c r="L29" s="1036"/>
      <c r="M29" s="1036"/>
      <c r="N29" s="1036"/>
      <c r="O29" s="1036"/>
      <c r="P29" s="1036"/>
    </row>
    <row r="30" spans="1:16" ht="16.5" customHeight="1" x14ac:dyDescent="0.15">
      <c r="A30" s="1036"/>
      <c r="B30" s="1036"/>
      <c r="C30" s="1036"/>
      <c r="D30" s="1036"/>
      <c r="E30" s="1036"/>
      <c r="F30" s="1036"/>
      <c r="G30" s="1036"/>
      <c r="H30" s="1036"/>
      <c r="I30" s="1036"/>
      <c r="J30" s="1036"/>
      <c r="K30" s="1036"/>
      <c r="L30" s="1036"/>
      <c r="M30" s="1036"/>
      <c r="N30" s="1036"/>
      <c r="O30" s="1036"/>
      <c r="P30" s="1036"/>
    </row>
    <row r="31" spans="1:16" ht="16.5" customHeight="1" x14ac:dyDescent="0.15">
      <c r="A31" s="1036"/>
      <c r="B31" s="1036"/>
      <c r="C31" s="1036"/>
      <c r="D31" s="1036"/>
      <c r="E31" s="1036"/>
      <c r="F31" s="1036"/>
      <c r="G31" s="1036"/>
      <c r="H31" s="1036"/>
      <c r="I31" s="1036"/>
      <c r="J31" s="1036"/>
      <c r="K31" s="1036"/>
      <c r="L31" s="1036"/>
      <c r="M31" s="1036"/>
      <c r="N31" s="1036"/>
      <c r="O31" s="1036"/>
      <c r="P31" s="1036"/>
    </row>
    <row r="32" spans="1:16" ht="31.5" customHeight="1" thickBot="1" x14ac:dyDescent="0.2">
      <c r="A32" s="1036"/>
      <c r="B32" s="1036"/>
      <c r="C32" s="1036"/>
      <c r="D32" s="1036"/>
      <c r="E32" s="1036"/>
      <c r="F32" s="1036"/>
      <c r="G32" s="1036"/>
      <c r="H32" s="1036"/>
      <c r="I32" s="1036"/>
      <c r="J32" s="1038" t="s">
        <v>495</v>
      </c>
      <c r="K32" s="1036"/>
      <c r="L32" s="1036"/>
      <c r="M32" s="1036"/>
      <c r="N32" s="1036"/>
      <c r="O32" s="1036"/>
      <c r="P32" s="1036"/>
    </row>
    <row r="33" spans="1:16" ht="39" customHeight="1" thickBot="1" x14ac:dyDescent="0.25">
      <c r="A33" s="1036"/>
      <c r="B33" s="1039" t="s">
        <v>501</v>
      </c>
      <c r="C33" s="1040"/>
      <c r="D33" s="1040"/>
      <c r="E33" s="1041" t="s">
        <v>496</v>
      </c>
      <c r="F33" s="1042" t="s">
        <v>3</v>
      </c>
      <c r="G33" s="1043" t="s">
        <v>4</v>
      </c>
      <c r="H33" s="1043" t="s">
        <v>5</v>
      </c>
      <c r="I33" s="1043" t="s">
        <v>6</v>
      </c>
      <c r="J33" s="1044" t="s">
        <v>7</v>
      </c>
      <c r="K33" s="1036"/>
      <c r="L33" s="1036"/>
      <c r="M33" s="1036"/>
      <c r="N33" s="1036"/>
      <c r="O33" s="1036"/>
      <c r="P33" s="1036"/>
    </row>
    <row r="34" spans="1:16" ht="39" customHeight="1" x14ac:dyDescent="0.15">
      <c r="A34" s="1036"/>
      <c r="B34" s="1045"/>
      <c r="C34" s="1046" t="s">
        <v>502</v>
      </c>
      <c r="D34" s="1046"/>
      <c r="E34" s="1047"/>
      <c r="F34" s="1048">
        <v>9.68</v>
      </c>
      <c r="G34" s="1049">
        <v>9.8800000000000008</v>
      </c>
      <c r="H34" s="1049">
        <v>9.39</v>
      </c>
      <c r="I34" s="1049">
        <v>8.9</v>
      </c>
      <c r="J34" s="1050">
        <v>8.26</v>
      </c>
      <c r="K34" s="1036"/>
      <c r="L34" s="1036"/>
      <c r="M34" s="1036"/>
      <c r="N34" s="1036"/>
      <c r="O34" s="1036"/>
      <c r="P34" s="1036"/>
    </row>
    <row r="35" spans="1:16" ht="39" customHeight="1" x14ac:dyDescent="0.15">
      <c r="A35" s="1036"/>
      <c r="B35" s="1051"/>
      <c r="C35" s="1052" t="s">
        <v>503</v>
      </c>
      <c r="D35" s="1053"/>
      <c r="E35" s="1054"/>
      <c r="F35" s="1055">
        <v>2.34</v>
      </c>
      <c r="G35" s="1056">
        <v>7.3</v>
      </c>
      <c r="H35" s="1056">
        <v>7.88</v>
      </c>
      <c r="I35" s="1056">
        <v>8.81</v>
      </c>
      <c r="J35" s="1057">
        <v>6.96</v>
      </c>
      <c r="K35" s="1036"/>
      <c r="L35" s="1036"/>
      <c r="M35" s="1036"/>
      <c r="N35" s="1036"/>
      <c r="O35" s="1036"/>
      <c r="P35" s="1036"/>
    </row>
    <row r="36" spans="1:16" ht="39" customHeight="1" x14ac:dyDescent="0.15">
      <c r="A36" s="1036"/>
      <c r="B36" s="1051"/>
      <c r="C36" s="1052" t="s">
        <v>504</v>
      </c>
      <c r="D36" s="1053"/>
      <c r="E36" s="1054"/>
      <c r="F36" s="1055">
        <v>1.65</v>
      </c>
      <c r="G36" s="1056">
        <v>1.62</v>
      </c>
      <c r="H36" s="1056">
        <v>1.58</v>
      </c>
      <c r="I36" s="1056">
        <v>1.47</v>
      </c>
      <c r="J36" s="1057">
        <v>1.76</v>
      </c>
      <c r="K36" s="1036"/>
      <c r="L36" s="1036"/>
      <c r="M36" s="1036"/>
      <c r="N36" s="1036"/>
      <c r="O36" s="1036"/>
      <c r="P36" s="1036"/>
    </row>
    <row r="37" spans="1:16" ht="39" customHeight="1" x14ac:dyDescent="0.15">
      <c r="A37" s="1036"/>
      <c r="B37" s="1051"/>
      <c r="C37" s="1052" t="s">
        <v>505</v>
      </c>
      <c r="D37" s="1053"/>
      <c r="E37" s="1054"/>
      <c r="F37" s="1055">
        <v>0.4</v>
      </c>
      <c r="G37" s="1056">
        <v>0.26</v>
      </c>
      <c r="H37" s="1056">
        <v>0.51</v>
      </c>
      <c r="I37" s="1056">
        <v>0.79</v>
      </c>
      <c r="J37" s="1057">
        <v>1.24</v>
      </c>
      <c r="K37" s="1036"/>
      <c r="L37" s="1036"/>
      <c r="M37" s="1036"/>
      <c r="N37" s="1036"/>
      <c r="O37" s="1036"/>
      <c r="P37" s="1036"/>
    </row>
    <row r="38" spans="1:16" ht="39" customHeight="1" x14ac:dyDescent="0.15">
      <c r="A38" s="1036"/>
      <c r="B38" s="1051"/>
      <c r="C38" s="1052" t="s">
        <v>506</v>
      </c>
      <c r="D38" s="1053"/>
      <c r="E38" s="1054"/>
      <c r="F38" s="1055">
        <v>0.57999999999999996</v>
      </c>
      <c r="G38" s="1056">
        <v>0.64</v>
      </c>
      <c r="H38" s="1056">
        <v>0.61</v>
      </c>
      <c r="I38" s="1056">
        <v>0.35</v>
      </c>
      <c r="J38" s="1057">
        <v>0.31</v>
      </c>
      <c r="K38" s="1036"/>
      <c r="L38" s="1036"/>
      <c r="M38" s="1036"/>
      <c r="N38" s="1036"/>
      <c r="O38" s="1036"/>
      <c r="P38" s="1036"/>
    </row>
    <row r="39" spans="1:16" ht="39" customHeight="1" x14ac:dyDescent="0.15">
      <c r="A39" s="1036"/>
      <c r="B39" s="1051"/>
      <c r="C39" s="1052" t="s">
        <v>507</v>
      </c>
      <c r="D39" s="1053"/>
      <c r="E39" s="1054"/>
      <c r="F39" s="1055" t="s">
        <v>360</v>
      </c>
      <c r="G39" s="1056">
        <v>7.0000000000000007E-2</v>
      </c>
      <c r="H39" s="1056">
        <v>0.11</v>
      </c>
      <c r="I39" s="1056">
        <v>0.15</v>
      </c>
      <c r="J39" s="1057">
        <v>0.18</v>
      </c>
      <c r="K39" s="1036"/>
      <c r="L39" s="1036"/>
      <c r="M39" s="1036"/>
      <c r="N39" s="1036"/>
      <c r="O39" s="1036"/>
      <c r="P39" s="1036"/>
    </row>
    <row r="40" spans="1:16" ht="39" customHeight="1" x14ac:dyDescent="0.15">
      <c r="A40" s="1036"/>
      <c r="B40" s="1051"/>
      <c r="C40" s="1052" t="s">
        <v>508</v>
      </c>
      <c r="D40" s="1053"/>
      <c r="E40" s="1054"/>
      <c r="F40" s="1055">
        <v>0</v>
      </c>
      <c r="G40" s="1056">
        <v>0</v>
      </c>
      <c r="H40" s="1056">
        <v>0</v>
      </c>
      <c r="I40" s="1056">
        <v>0</v>
      </c>
      <c r="J40" s="1057">
        <v>0</v>
      </c>
      <c r="K40" s="1036"/>
      <c r="L40" s="1036"/>
      <c r="M40" s="1036"/>
      <c r="N40" s="1036"/>
      <c r="O40" s="1036"/>
      <c r="P40" s="1036"/>
    </row>
    <row r="41" spans="1:16" ht="39" customHeight="1" x14ac:dyDescent="0.15">
      <c r="A41" s="1036"/>
      <c r="B41" s="1051"/>
      <c r="C41" s="1052" t="s">
        <v>509</v>
      </c>
      <c r="D41" s="1053"/>
      <c r="E41" s="1054"/>
      <c r="F41" s="1055">
        <v>0</v>
      </c>
      <c r="G41" s="1056">
        <v>0</v>
      </c>
      <c r="H41" s="1056">
        <v>0</v>
      </c>
      <c r="I41" s="1056">
        <v>0</v>
      </c>
      <c r="J41" s="1057">
        <v>0</v>
      </c>
      <c r="K41" s="1036"/>
      <c r="L41" s="1036"/>
      <c r="M41" s="1036"/>
      <c r="N41" s="1036"/>
      <c r="O41" s="1036"/>
      <c r="P41" s="1036"/>
    </row>
    <row r="42" spans="1:16" ht="39" customHeight="1" x14ac:dyDescent="0.15">
      <c r="A42" s="1036"/>
      <c r="B42" s="1058"/>
      <c r="C42" s="1052" t="s">
        <v>510</v>
      </c>
      <c r="D42" s="1053"/>
      <c r="E42" s="1054"/>
      <c r="F42" s="1055" t="s">
        <v>360</v>
      </c>
      <c r="G42" s="1056" t="s">
        <v>360</v>
      </c>
      <c r="H42" s="1056" t="s">
        <v>360</v>
      </c>
      <c r="I42" s="1056" t="s">
        <v>360</v>
      </c>
      <c r="J42" s="1057" t="s">
        <v>360</v>
      </c>
      <c r="K42" s="1036"/>
      <c r="L42" s="1036"/>
      <c r="M42" s="1036"/>
      <c r="N42" s="1036"/>
      <c r="O42" s="1036"/>
      <c r="P42" s="1036"/>
    </row>
    <row r="43" spans="1:16" ht="39" customHeight="1" thickBot="1" x14ac:dyDescent="0.2">
      <c r="A43" s="1036"/>
      <c r="B43" s="1059"/>
      <c r="C43" s="1060" t="s">
        <v>511</v>
      </c>
      <c r="D43" s="1061"/>
      <c r="E43" s="1062"/>
      <c r="F43" s="1063">
        <v>0.02</v>
      </c>
      <c r="G43" s="1064">
        <v>0</v>
      </c>
      <c r="H43" s="1064">
        <v>0</v>
      </c>
      <c r="I43" s="1064">
        <v>0</v>
      </c>
      <c r="J43" s="1065">
        <v>0</v>
      </c>
      <c r="K43" s="1036"/>
      <c r="L43" s="1036"/>
      <c r="M43" s="1036"/>
      <c r="N43" s="1036"/>
      <c r="O43" s="1036"/>
      <c r="P43" s="1036"/>
    </row>
    <row r="44" spans="1:16" ht="39" customHeight="1" x14ac:dyDescent="0.15">
      <c r="A44" s="1036"/>
      <c r="B44" s="1066"/>
      <c r="C44" s="1067"/>
      <c r="D44" s="1068"/>
      <c r="E44" s="1068"/>
      <c r="F44" s="1069"/>
      <c r="G44" s="1069"/>
      <c r="H44" s="1069"/>
      <c r="I44" s="1069"/>
      <c r="J44" s="1069"/>
      <c r="K44" s="1036"/>
      <c r="L44" s="1036"/>
      <c r="M44" s="1036"/>
      <c r="N44" s="1036"/>
      <c r="O44" s="1036"/>
      <c r="P44" s="1036"/>
    </row>
    <row r="45" spans="1:16" ht="17.25" x14ac:dyDescent="0.15">
      <c r="A45" s="1036"/>
      <c r="B45" s="1036"/>
      <c r="C45" s="1036"/>
      <c r="D45" s="1036"/>
      <c r="E45" s="1036"/>
      <c r="F45" s="1036"/>
      <c r="G45" s="1036"/>
      <c r="H45" s="1036"/>
      <c r="I45" s="1036"/>
      <c r="J45" s="1036"/>
      <c r="K45" s="1036"/>
      <c r="L45" s="1036"/>
      <c r="M45" s="1036"/>
      <c r="N45" s="1036"/>
      <c r="O45" s="1036"/>
      <c r="P45" s="1036"/>
    </row>
  </sheetData>
  <sheetProtection algorithmName="SHA-512" hashValue="ecAztsVUAtg6rMlm35pLd5nP7u3Ty4bBBBLnCAlsudcj2MZRj7CMvg7wHjceu1avGwfL9uoeL+e4YY4HBV5wmA==" saltValue="mJy6QL+nE9BsKK8CuRqc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1071" customWidth="1"/>
    <col min="2" max="3" width="10.875" style="1071" customWidth="1"/>
    <col min="4" max="4" width="10" style="1071" customWidth="1"/>
    <col min="5" max="10" width="11" style="1071" customWidth="1"/>
    <col min="11" max="15" width="13.125" style="1071" customWidth="1"/>
    <col min="16" max="21" width="11.5" style="1071" customWidth="1"/>
    <col min="22" max="16384" width="0" style="1071" hidden="1"/>
  </cols>
  <sheetData>
    <row r="1" spans="1:21" ht="13.5" customHeight="1" x14ac:dyDescent="0.15">
      <c r="A1" s="1070"/>
      <c r="B1" s="1070"/>
      <c r="C1" s="1070"/>
      <c r="D1" s="1070"/>
      <c r="E1" s="1070"/>
      <c r="F1" s="1070"/>
      <c r="G1" s="1070"/>
      <c r="H1" s="1070"/>
      <c r="I1" s="1070"/>
      <c r="J1" s="1070"/>
      <c r="K1" s="1070"/>
      <c r="L1" s="1070"/>
      <c r="M1" s="1070"/>
      <c r="N1" s="1070"/>
      <c r="O1" s="1070"/>
      <c r="P1" s="1070"/>
      <c r="Q1" s="1070"/>
      <c r="R1" s="1070"/>
      <c r="S1" s="1070"/>
      <c r="T1" s="1070"/>
      <c r="U1" s="1070"/>
    </row>
    <row r="2" spans="1:21" ht="13.5" customHeight="1" x14ac:dyDescent="0.15">
      <c r="A2" s="1070"/>
      <c r="B2" s="1070"/>
      <c r="C2" s="1070"/>
      <c r="D2" s="1070"/>
      <c r="E2" s="1070"/>
      <c r="F2" s="1070"/>
      <c r="G2" s="1070"/>
      <c r="H2" s="1070"/>
      <c r="I2" s="1070"/>
      <c r="J2" s="1070"/>
      <c r="K2" s="1070"/>
      <c r="L2" s="1070"/>
      <c r="M2" s="1070"/>
      <c r="N2" s="1070"/>
      <c r="O2" s="1070"/>
      <c r="P2" s="1070"/>
      <c r="Q2" s="1070"/>
      <c r="R2" s="1070"/>
      <c r="S2" s="1070"/>
      <c r="T2" s="1070"/>
      <c r="U2" s="1070"/>
    </row>
    <row r="3" spans="1:21" ht="13.5" customHeight="1" x14ac:dyDescent="0.15">
      <c r="A3" s="1070"/>
      <c r="B3" s="1070"/>
      <c r="C3" s="1070"/>
      <c r="D3" s="1070"/>
      <c r="E3" s="1070"/>
      <c r="F3" s="1070"/>
      <c r="G3" s="1070"/>
      <c r="H3" s="1070"/>
      <c r="I3" s="1070"/>
      <c r="J3" s="1070"/>
      <c r="K3" s="1070"/>
      <c r="L3" s="1070"/>
      <c r="M3" s="1070"/>
      <c r="N3" s="1070"/>
      <c r="O3" s="1070"/>
      <c r="P3" s="1070"/>
      <c r="Q3" s="1070"/>
      <c r="R3" s="1070"/>
      <c r="S3" s="1070"/>
      <c r="T3" s="1070"/>
      <c r="U3" s="1070"/>
    </row>
    <row r="4" spans="1:21" ht="13.5" customHeight="1" x14ac:dyDescent="0.15">
      <c r="A4" s="1070"/>
      <c r="B4" s="1070"/>
      <c r="C4" s="1070"/>
      <c r="D4" s="1070"/>
      <c r="E4" s="1070"/>
      <c r="F4" s="1070"/>
      <c r="G4" s="1070"/>
      <c r="H4" s="1070"/>
      <c r="I4" s="1070"/>
      <c r="J4" s="1070"/>
      <c r="K4" s="1070"/>
      <c r="L4" s="1070"/>
      <c r="M4" s="1070"/>
      <c r="N4" s="1070"/>
      <c r="O4" s="1070"/>
      <c r="P4" s="1070"/>
      <c r="Q4" s="1070"/>
      <c r="R4" s="1070"/>
      <c r="S4" s="1070"/>
      <c r="T4" s="1070"/>
      <c r="U4" s="1070"/>
    </row>
    <row r="5" spans="1:21" ht="13.5" customHeight="1" x14ac:dyDescent="0.15">
      <c r="A5" s="1070"/>
      <c r="B5" s="1070"/>
      <c r="C5" s="1070"/>
      <c r="D5" s="1070"/>
      <c r="E5" s="1070"/>
      <c r="F5" s="1070"/>
      <c r="G5" s="1070"/>
      <c r="H5" s="1070"/>
      <c r="I5" s="1070"/>
      <c r="J5" s="1070"/>
      <c r="K5" s="1070"/>
      <c r="L5" s="1070"/>
      <c r="M5" s="1070"/>
      <c r="N5" s="1070"/>
      <c r="O5" s="1070"/>
      <c r="P5" s="1070"/>
      <c r="Q5" s="1070"/>
      <c r="R5" s="1070"/>
      <c r="S5" s="1070"/>
      <c r="T5" s="1070"/>
      <c r="U5" s="1070"/>
    </row>
    <row r="6" spans="1:21" ht="13.5" customHeight="1" x14ac:dyDescent="0.15">
      <c r="A6" s="1070"/>
      <c r="B6" s="1070"/>
      <c r="C6" s="1070"/>
      <c r="D6" s="1070"/>
      <c r="E6" s="1070"/>
      <c r="F6" s="1070"/>
      <c r="G6" s="1070"/>
      <c r="H6" s="1070"/>
      <c r="I6" s="1070"/>
      <c r="J6" s="1070"/>
      <c r="K6" s="1070"/>
      <c r="L6" s="1070"/>
      <c r="M6" s="1070"/>
      <c r="N6" s="1070"/>
      <c r="O6" s="1070"/>
      <c r="P6" s="1070"/>
      <c r="Q6" s="1070"/>
      <c r="R6" s="1070"/>
      <c r="S6" s="1070"/>
      <c r="T6" s="1070"/>
      <c r="U6" s="1070"/>
    </row>
    <row r="7" spans="1:21" ht="13.5" customHeight="1" x14ac:dyDescent="0.15">
      <c r="A7" s="1070"/>
      <c r="B7" s="1070"/>
      <c r="C7" s="1070"/>
      <c r="D7" s="1070"/>
      <c r="E7" s="1070"/>
      <c r="F7" s="1070"/>
      <c r="G7" s="1070"/>
      <c r="H7" s="1070"/>
      <c r="I7" s="1070"/>
      <c r="J7" s="1070"/>
      <c r="K7" s="1070"/>
      <c r="L7" s="1070"/>
      <c r="M7" s="1070"/>
      <c r="N7" s="1070"/>
      <c r="O7" s="1070"/>
      <c r="P7" s="1070"/>
      <c r="Q7" s="1070"/>
      <c r="R7" s="1070"/>
      <c r="S7" s="1070"/>
      <c r="T7" s="1070"/>
      <c r="U7" s="1070"/>
    </row>
    <row r="8" spans="1:21" ht="13.5" customHeight="1" x14ac:dyDescent="0.15">
      <c r="A8" s="1070"/>
      <c r="B8" s="1070"/>
      <c r="C8" s="1070"/>
      <c r="D8" s="1070"/>
      <c r="E8" s="1070"/>
      <c r="F8" s="1070"/>
      <c r="G8" s="1070"/>
      <c r="H8" s="1070"/>
      <c r="I8" s="1070"/>
      <c r="J8" s="1070"/>
      <c r="K8" s="1070"/>
      <c r="L8" s="1070"/>
      <c r="M8" s="1070"/>
      <c r="N8" s="1070"/>
      <c r="O8" s="1070"/>
      <c r="P8" s="1070"/>
      <c r="Q8" s="1070"/>
      <c r="R8" s="1070"/>
      <c r="S8" s="1070"/>
      <c r="T8" s="1070"/>
      <c r="U8" s="1070"/>
    </row>
    <row r="9" spans="1:21" ht="13.5" customHeight="1" x14ac:dyDescent="0.15">
      <c r="A9" s="1070"/>
      <c r="B9" s="1070"/>
      <c r="C9" s="1070"/>
      <c r="D9" s="1070"/>
      <c r="E9" s="1070"/>
      <c r="F9" s="1070"/>
      <c r="G9" s="1070"/>
      <c r="H9" s="1070"/>
      <c r="I9" s="1070"/>
      <c r="J9" s="1070"/>
      <c r="K9" s="1070"/>
      <c r="L9" s="1070"/>
      <c r="M9" s="1070"/>
      <c r="N9" s="1070"/>
      <c r="O9" s="1070"/>
      <c r="P9" s="1070"/>
      <c r="Q9" s="1070"/>
      <c r="R9" s="1070"/>
      <c r="S9" s="1070"/>
      <c r="T9" s="1070"/>
      <c r="U9" s="1070"/>
    </row>
    <row r="10" spans="1:21" ht="13.5" customHeight="1" x14ac:dyDescent="0.15">
      <c r="A10" s="1070"/>
      <c r="B10" s="1070"/>
      <c r="C10" s="1070"/>
      <c r="D10" s="1070"/>
      <c r="E10" s="1070"/>
      <c r="F10" s="1070"/>
      <c r="G10" s="1070"/>
      <c r="H10" s="1070"/>
      <c r="I10" s="1070"/>
      <c r="J10" s="1070"/>
      <c r="K10" s="1070"/>
      <c r="L10" s="1070"/>
      <c r="M10" s="1070"/>
      <c r="N10" s="1070"/>
      <c r="O10" s="1070"/>
      <c r="P10" s="1070"/>
      <c r="Q10" s="1070"/>
      <c r="R10" s="1070"/>
      <c r="S10" s="1070"/>
      <c r="T10" s="1070"/>
      <c r="U10" s="1070"/>
    </row>
    <row r="11" spans="1:21" ht="13.5" customHeight="1" x14ac:dyDescent="0.15">
      <c r="A11" s="1070"/>
      <c r="B11" s="1070"/>
      <c r="C11" s="1070"/>
      <c r="D11" s="1070"/>
      <c r="E11" s="1070"/>
      <c r="F11" s="1070"/>
      <c r="G11" s="1070"/>
      <c r="H11" s="1070"/>
      <c r="I11" s="1070"/>
      <c r="J11" s="1070"/>
      <c r="K11" s="1070"/>
      <c r="L11" s="1070"/>
      <c r="M11" s="1070"/>
      <c r="N11" s="1070"/>
      <c r="O11" s="1070"/>
      <c r="P11" s="1070"/>
      <c r="Q11" s="1070"/>
      <c r="R11" s="1070"/>
      <c r="S11" s="1070"/>
      <c r="T11" s="1070"/>
      <c r="U11" s="1070"/>
    </row>
    <row r="12" spans="1:21" ht="13.5" customHeight="1" x14ac:dyDescent="0.15">
      <c r="A12" s="1070"/>
      <c r="B12" s="1070"/>
      <c r="C12" s="1070"/>
      <c r="D12" s="1070"/>
      <c r="E12" s="1070"/>
      <c r="F12" s="1070"/>
      <c r="G12" s="1070"/>
      <c r="H12" s="1070"/>
      <c r="I12" s="1070"/>
      <c r="J12" s="1070"/>
      <c r="K12" s="1070"/>
      <c r="L12" s="1070"/>
      <c r="M12" s="1070"/>
      <c r="N12" s="1070"/>
      <c r="O12" s="1070"/>
      <c r="P12" s="1070"/>
      <c r="Q12" s="1070"/>
      <c r="R12" s="1070"/>
      <c r="S12" s="1070"/>
      <c r="T12" s="1070"/>
      <c r="U12" s="1070"/>
    </row>
    <row r="13" spans="1:21" ht="13.5" customHeight="1" x14ac:dyDescent="0.15">
      <c r="A13" s="1070"/>
      <c r="B13" s="1070"/>
      <c r="C13" s="1070"/>
      <c r="D13" s="1070"/>
      <c r="E13" s="1070"/>
      <c r="F13" s="1070"/>
      <c r="G13" s="1070"/>
      <c r="H13" s="1070"/>
      <c r="I13" s="1070"/>
      <c r="J13" s="1070"/>
      <c r="K13" s="1070"/>
      <c r="L13" s="1070"/>
      <c r="M13" s="1070"/>
      <c r="N13" s="1070"/>
      <c r="O13" s="1070"/>
      <c r="P13" s="1070"/>
      <c r="Q13" s="1070"/>
      <c r="R13" s="1070"/>
      <c r="S13" s="1070"/>
      <c r="T13" s="1070"/>
      <c r="U13" s="1070"/>
    </row>
    <row r="14" spans="1:21" ht="13.5" customHeight="1" x14ac:dyDescent="0.15">
      <c r="A14" s="1070"/>
      <c r="B14" s="1070"/>
      <c r="C14" s="1070"/>
      <c r="D14" s="1070"/>
      <c r="E14" s="1070"/>
      <c r="F14" s="1070"/>
      <c r="G14" s="1070"/>
      <c r="H14" s="1070"/>
      <c r="I14" s="1070"/>
      <c r="J14" s="1070"/>
      <c r="K14" s="1070"/>
      <c r="L14" s="1070"/>
      <c r="M14" s="1070"/>
      <c r="N14" s="1070"/>
      <c r="O14" s="1070"/>
      <c r="P14" s="1070"/>
      <c r="Q14" s="1070"/>
      <c r="R14" s="1070"/>
      <c r="S14" s="1070"/>
      <c r="T14" s="1070"/>
      <c r="U14" s="1070"/>
    </row>
    <row r="15" spans="1:21" ht="13.5" customHeight="1" x14ac:dyDescent="0.15">
      <c r="A15" s="1070"/>
      <c r="B15" s="1070"/>
      <c r="C15" s="1070"/>
      <c r="D15" s="1070"/>
      <c r="E15" s="1070"/>
      <c r="F15" s="1070"/>
      <c r="G15" s="1070"/>
      <c r="H15" s="1070"/>
      <c r="I15" s="1070"/>
      <c r="J15" s="1070"/>
      <c r="K15" s="1070"/>
      <c r="L15" s="1070"/>
      <c r="M15" s="1070"/>
      <c r="N15" s="1070"/>
      <c r="O15" s="1070"/>
      <c r="P15" s="1070"/>
      <c r="Q15" s="1070"/>
      <c r="R15" s="1070"/>
      <c r="S15" s="1070"/>
      <c r="T15" s="1070"/>
      <c r="U15" s="1070"/>
    </row>
    <row r="16" spans="1:21" ht="13.5" customHeight="1" x14ac:dyDescent="0.15">
      <c r="A16" s="1070"/>
      <c r="B16" s="1070"/>
      <c r="C16" s="1070"/>
      <c r="D16" s="1070"/>
      <c r="E16" s="1070"/>
      <c r="F16" s="1070"/>
      <c r="G16" s="1070"/>
      <c r="H16" s="1070"/>
      <c r="I16" s="1070"/>
      <c r="J16" s="1070"/>
      <c r="K16" s="1070"/>
      <c r="L16" s="1070"/>
      <c r="M16" s="1070"/>
      <c r="N16" s="1070"/>
      <c r="O16" s="1070"/>
      <c r="P16" s="1070"/>
      <c r="Q16" s="1070"/>
      <c r="R16" s="1070"/>
      <c r="S16" s="1070"/>
      <c r="T16" s="1070"/>
      <c r="U16" s="1070"/>
    </row>
    <row r="17" spans="1:21" ht="13.5" customHeight="1" x14ac:dyDescent="0.15">
      <c r="A17" s="1070"/>
      <c r="B17" s="1070"/>
      <c r="C17" s="1070"/>
      <c r="D17" s="1070"/>
      <c r="E17" s="1070"/>
      <c r="F17" s="1070"/>
      <c r="G17" s="1070"/>
      <c r="H17" s="1070"/>
      <c r="I17" s="1070"/>
      <c r="J17" s="1070"/>
      <c r="K17" s="1070"/>
      <c r="L17" s="1070"/>
      <c r="M17" s="1070"/>
      <c r="N17" s="1070"/>
      <c r="O17" s="1070"/>
      <c r="P17" s="1070"/>
      <c r="Q17" s="1070"/>
      <c r="R17" s="1070"/>
      <c r="S17" s="1070"/>
      <c r="T17" s="1070"/>
      <c r="U17" s="1070"/>
    </row>
    <row r="18" spans="1:21" ht="13.5" customHeight="1" x14ac:dyDescent="0.15">
      <c r="A18" s="1070"/>
      <c r="B18" s="1070"/>
      <c r="C18" s="1070"/>
      <c r="D18" s="1070"/>
      <c r="E18" s="1070"/>
      <c r="F18" s="1070"/>
      <c r="G18" s="1070"/>
      <c r="H18" s="1070"/>
      <c r="I18" s="1070"/>
      <c r="J18" s="1070"/>
      <c r="K18" s="1070"/>
      <c r="L18" s="1070"/>
      <c r="M18" s="1070"/>
      <c r="N18" s="1070"/>
      <c r="O18" s="1070"/>
      <c r="P18" s="1070"/>
      <c r="Q18" s="1070"/>
      <c r="R18" s="1070"/>
      <c r="S18" s="1070"/>
      <c r="T18" s="1070"/>
      <c r="U18" s="1070"/>
    </row>
    <row r="19" spans="1:21" ht="13.5" customHeight="1" x14ac:dyDescent="0.15">
      <c r="A19" s="1070"/>
      <c r="B19" s="1070"/>
      <c r="C19" s="1070"/>
      <c r="D19" s="1070"/>
      <c r="E19" s="1070"/>
      <c r="F19" s="1070"/>
      <c r="G19" s="1070"/>
      <c r="H19" s="1070"/>
      <c r="I19" s="1070"/>
      <c r="J19" s="1070"/>
      <c r="K19" s="1070"/>
      <c r="L19" s="1070"/>
      <c r="M19" s="1070"/>
      <c r="N19" s="1070"/>
      <c r="O19" s="1070"/>
      <c r="P19" s="1070"/>
      <c r="Q19" s="1070"/>
      <c r="R19" s="1070"/>
      <c r="S19" s="1070"/>
      <c r="T19" s="1070"/>
      <c r="U19" s="1070"/>
    </row>
    <row r="20" spans="1:21" ht="13.5" customHeight="1" x14ac:dyDescent="0.15">
      <c r="A20" s="1070"/>
      <c r="B20" s="1070"/>
      <c r="C20" s="1070"/>
      <c r="D20" s="1070"/>
      <c r="E20" s="1070"/>
      <c r="F20" s="1070"/>
      <c r="G20" s="1070"/>
      <c r="H20" s="1070"/>
      <c r="I20" s="1070"/>
      <c r="J20" s="1070"/>
      <c r="K20" s="1070"/>
      <c r="L20" s="1070"/>
      <c r="M20" s="1070"/>
      <c r="N20" s="1070"/>
      <c r="O20" s="1070"/>
      <c r="P20" s="1070"/>
      <c r="Q20" s="1070"/>
      <c r="R20" s="1070"/>
      <c r="S20" s="1070"/>
      <c r="T20" s="1070"/>
      <c r="U20" s="1070"/>
    </row>
    <row r="21" spans="1:21" ht="13.5" customHeight="1" x14ac:dyDescent="0.15">
      <c r="A21" s="1070"/>
      <c r="B21" s="1070"/>
      <c r="C21" s="1070"/>
      <c r="D21" s="1070"/>
      <c r="E21" s="1070"/>
      <c r="F21" s="1070"/>
      <c r="G21" s="1070"/>
      <c r="H21" s="1070"/>
      <c r="I21" s="1070"/>
      <c r="J21" s="1070"/>
      <c r="K21" s="1070"/>
      <c r="L21" s="1070"/>
      <c r="M21" s="1070"/>
      <c r="N21" s="1070"/>
      <c r="O21" s="1070"/>
      <c r="P21" s="1070"/>
      <c r="Q21" s="1070"/>
      <c r="R21" s="1070"/>
      <c r="S21" s="1070"/>
      <c r="T21" s="1070"/>
      <c r="U21" s="1070"/>
    </row>
    <row r="22" spans="1:21" ht="13.5" customHeight="1" x14ac:dyDescent="0.15">
      <c r="A22" s="1070"/>
      <c r="B22" s="1070"/>
      <c r="C22" s="1070"/>
      <c r="D22" s="1070"/>
      <c r="E22" s="1070"/>
      <c r="F22" s="1070"/>
      <c r="G22" s="1070"/>
      <c r="H22" s="1070"/>
      <c r="I22" s="1070"/>
      <c r="J22" s="1070"/>
      <c r="K22" s="1070"/>
      <c r="L22" s="1070"/>
      <c r="M22" s="1070"/>
      <c r="N22" s="1070"/>
      <c r="O22" s="1070"/>
      <c r="P22" s="1070"/>
      <c r="Q22" s="1070"/>
      <c r="R22" s="1070"/>
      <c r="S22" s="1070"/>
      <c r="T22" s="1070"/>
      <c r="U22" s="1070"/>
    </row>
    <row r="23" spans="1:21" ht="13.5" customHeight="1" x14ac:dyDescent="0.15">
      <c r="A23" s="1070"/>
      <c r="B23" s="1070"/>
      <c r="C23" s="1070"/>
      <c r="D23" s="1070"/>
      <c r="E23" s="1070"/>
      <c r="F23" s="1070"/>
      <c r="G23" s="1070"/>
      <c r="H23" s="1070"/>
      <c r="I23" s="1070"/>
      <c r="J23" s="1070"/>
      <c r="K23" s="1070"/>
      <c r="L23" s="1070"/>
      <c r="M23" s="1070"/>
      <c r="N23" s="1070"/>
      <c r="O23" s="1070"/>
      <c r="P23" s="1070"/>
      <c r="Q23" s="1070"/>
      <c r="R23" s="1070"/>
      <c r="S23" s="1070"/>
      <c r="T23" s="1070"/>
      <c r="U23" s="1070"/>
    </row>
    <row r="24" spans="1:21" ht="13.5" customHeight="1" x14ac:dyDescent="0.15">
      <c r="A24" s="1070"/>
      <c r="B24" s="1070"/>
      <c r="C24" s="1070"/>
      <c r="D24" s="1070"/>
      <c r="E24" s="1070"/>
      <c r="F24" s="1070"/>
      <c r="G24" s="1070"/>
      <c r="H24" s="1070"/>
      <c r="I24" s="1070"/>
      <c r="J24" s="1070"/>
      <c r="K24" s="1070"/>
      <c r="L24" s="1070"/>
      <c r="M24" s="1070"/>
      <c r="N24" s="1070"/>
      <c r="O24" s="1070"/>
      <c r="P24" s="1070"/>
      <c r="Q24" s="1070"/>
      <c r="R24" s="1070"/>
      <c r="S24" s="1070"/>
      <c r="T24" s="1070"/>
      <c r="U24" s="1070"/>
    </row>
    <row r="25" spans="1:21" ht="13.5" customHeight="1" x14ac:dyDescent="0.15">
      <c r="A25" s="1070"/>
      <c r="B25" s="1070"/>
      <c r="C25" s="1070"/>
      <c r="D25" s="1070"/>
      <c r="E25" s="1070"/>
      <c r="F25" s="1070"/>
      <c r="G25" s="1070"/>
      <c r="H25" s="1070"/>
      <c r="I25" s="1070"/>
      <c r="J25" s="1070"/>
      <c r="K25" s="1070"/>
      <c r="L25" s="1070"/>
      <c r="M25" s="1070"/>
      <c r="N25" s="1070"/>
      <c r="O25" s="1070"/>
      <c r="P25" s="1070"/>
      <c r="Q25" s="1070"/>
      <c r="R25" s="1070"/>
      <c r="S25" s="1070"/>
      <c r="T25" s="1070"/>
      <c r="U25" s="1070"/>
    </row>
    <row r="26" spans="1:21" ht="13.5" customHeight="1" x14ac:dyDescent="0.15">
      <c r="A26" s="1070"/>
      <c r="B26" s="1070"/>
      <c r="C26" s="1070"/>
      <c r="D26" s="1070"/>
      <c r="E26" s="1070"/>
      <c r="F26" s="1070"/>
      <c r="G26" s="1070"/>
      <c r="H26" s="1070"/>
      <c r="I26" s="1070"/>
      <c r="J26" s="1070"/>
      <c r="K26" s="1070"/>
      <c r="L26" s="1070"/>
      <c r="M26" s="1070"/>
      <c r="N26" s="1070"/>
      <c r="O26" s="1070"/>
      <c r="P26" s="1070"/>
      <c r="Q26" s="1070"/>
      <c r="R26" s="1070"/>
      <c r="S26" s="1070"/>
      <c r="T26" s="1070"/>
      <c r="U26" s="1070"/>
    </row>
    <row r="27" spans="1:21" ht="13.5" customHeight="1" x14ac:dyDescent="0.15">
      <c r="A27" s="1070"/>
      <c r="B27" s="1070"/>
      <c r="C27" s="1070"/>
      <c r="D27" s="1070"/>
      <c r="E27" s="1070"/>
      <c r="F27" s="1070"/>
      <c r="G27" s="1070"/>
      <c r="H27" s="1070"/>
      <c r="I27" s="1070"/>
      <c r="J27" s="1070"/>
      <c r="K27" s="1070"/>
      <c r="L27" s="1070"/>
      <c r="M27" s="1070"/>
      <c r="N27" s="1070"/>
      <c r="O27" s="1070"/>
      <c r="P27" s="1070"/>
      <c r="Q27" s="1070"/>
      <c r="R27" s="1070"/>
      <c r="S27" s="1070"/>
      <c r="T27" s="1070"/>
      <c r="U27" s="1070"/>
    </row>
    <row r="28" spans="1:21" ht="13.5" customHeight="1" x14ac:dyDescent="0.15">
      <c r="A28" s="1070"/>
      <c r="B28" s="1070"/>
      <c r="C28" s="1070"/>
      <c r="D28" s="1070"/>
      <c r="E28" s="1070"/>
      <c r="F28" s="1070"/>
      <c r="G28" s="1070"/>
      <c r="H28" s="1070"/>
      <c r="I28" s="1070"/>
      <c r="J28" s="1070"/>
      <c r="K28" s="1070"/>
      <c r="L28" s="1070"/>
      <c r="M28" s="1070"/>
      <c r="N28" s="1070"/>
      <c r="O28" s="1070"/>
      <c r="P28" s="1070"/>
      <c r="Q28" s="1070"/>
      <c r="R28" s="1070"/>
      <c r="S28" s="1070"/>
      <c r="T28" s="1070"/>
      <c r="U28" s="1070"/>
    </row>
    <row r="29" spans="1:21" ht="13.5" customHeight="1" x14ac:dyDescent="0.15">
      <c r="A29" s="1070"/>
      <c r="B29" s="1070"/>
      <c r="C29" s="1070"/>
      <c r="D29" s="1070"/>
      <c r="E29" s="1070"/>
      <c r="F29" s="1070"/>
      <c r="G29" s="1070"/>
      <c r="H29" s="1070"/>
      <c r="I29" s="1070"/>
      <c r="J29" s="1070"/>
      <c r="K29" s="1070"/>
      <c r="L29" s="1070"/>
      <c r="M29" s="1070"/>
      <c r="N29" s="1070"/>
      <c r="O29" s="1070"/>
      <c r="P29" s="1070"/>
      <c r="Q29" s="1070"/>
      <c r="R29" s="1070"/>
      <c r="S29" s="1070"/>
      <c r="T29" s="1070"/>
      <c r="U29" s="1070"/>
    </row>
    <row r="30" spans="1:21" ht="13.5" customHeight="1" x14ac:dyDescent="0.15">
      <c r="A30" s="1070"/>
      <c r="B30" s="1070"/>
      <c r="C30" s="1070"/>
      <c r="D30" s="1070"/>
      <c r="E30" s="1070"/>
      <c r="F30" s="1070"/>
      <c r="G30" s="1070"/>
      <c r="H30" s="1070"/>
      <c r="I30" s="1070"/>
      <c r="J30" s="1070"/>
      <c r="K30" s="1070"/>
      <c r="L30" s="1070"/>
      <c r="M30" s="1070"/>
      <c r="N30" s="1070"/>
      <c r="O30" s="1070"/>
      <c r="P30" s="1070"/>
      <c r="Q30" s="1070"/>
      <c r="R30" s="1070"/>
      <c r="S30" s="1070"/>
      <c r="T30" s="1070"/>
      <c r="U30" s="1070"/>
    </row>
    <row r="31" spans="1:21" ht="13.5" customHeight="1" x14ac:dyDescent="0.15">
      <c r="A31" s="1070"/>
      <c r="B31" s="1070"/>
      <c r="C31" s="1070"/>
      <c r="D31" s="1070"/>
      <c r="E31" s="1070"/>
      <c r="F31" s="1070"/>
      <c r="G31" s="1070"/>
      <c r="H31" s="1070"/>
      <c r="I31" s="1070"/>
      <c r="J31" s="1070"/>
      <c r="K31" s="1070"/>
      <c r="L31" s="1070"/>
      <c r="M31" s="1070"/>
      <c r="N31" s="1070"/>
      <c r="O31" s="1070"/>
      <c r="P31" s="1070"/>
      <c r="Q31" s="1070"/>
      <c r="R31" s="1070"/>
      <c r="S31" s="1070"/>
      <c r="T31" s="1070"/>
      <c r="U31" s="1070"/>
    </row>
    <row r="32" spans="1:21" ht="13.5" customHeight="1" x14ac:dyDescent="0.15">
      <c r="A32" s="1070"/>
      <c r="B32" s="1070"/>
      <c r="C32" s="1070"/>
      <c r="D32" s="1070"/>
      <c r="E32" s="1070"/>
      <c r="F32" s="1070"/>
      <c r="G32" s="1070"/>
      <c r="H32" s="1070"/>
      <c r="I32" s="1070"/>
      <c r="J32" s="1070"/>
      <c r="K32" s="1070"/>
      <c r="L32" s="1070"/>
      <c r="M32" s="1070"/>
      <c r="N32" s="1070"/>
      <c r="O32" s="1070"/>
      <c r="P32" s="1070"/>
      <c r="Q32" s="1070"/>
      <c r="R32" s="1070"/>
      <c r="S32" s="1070"/>
      <c r="T32" s="1070"/>
      <c r="U32" s="1070"/>
    </row>
    <row r="33" spans="1:21" ht="13.5" customHeight="1" x14ac:dyDescent="0.15">
      <c r="A33" s="1070"/>
      <c r="B33" s="1070"/>
      <c r="C33" s="1070"/>
      <c r="D33" s="1070"/>
      <c r="E33" s="1070"/>
      <c r="F33" s="1070"/>
      <c r="G33" s="1070"/>
      <c r="H33" s="1070"/>
      <c r="I33" s="1070"/>
      <c r="J33" s="1070"/>
      <c r="K33" s="1070"/>
      <c r="L33" s="1070"/>
      <c r="M33" s="1070"/>
      <c r="N33" s="1070"/>
      <c r="O33" s="1070"/>
      <c r="P33" s="1070"/>
      <c r="Q33" s="1070"/>
      <c r="R33" s="1070"/>
      <c r="S33" s="1070"/>
      <c r="T33" s="1070"/>
      <c r="U33" s="1070"/>
    </row>
    <row r="34" spans="1:21" ht="13.5" customHeight="1" x14ac:dyDescent="0.15">
      <c r="A34" s="1070"/>
      <c r="B34" s="1070"/>
      <c r="C34" s="1070"/>
      <c r="D34" s="1070"/>
      <c r="E34" s="1070"/>
      <c r="F34" s="1070"/>
      <c r="G34" s="1070"/>
      <c r="H34" s="1070"/>
      <c r="I34" s="1070"/>
      <c r="J34" s="1070"/>
      <c r="K34" s="1070"/>
      <c r="L34" s="1070"/>
      <c r="M34" s="1070"/>
      <c r="N34" s="1070"/>
      <c r="O34" s="1070"/>
      <c r="P34" s="1070"/>
      <c r="Q34" s="1070"/>
      <c r="R34" s="1070"/>
      <c r="S34" s="1070"/>
      <c r="T34" s="1070"/>
      <c r="U34" s="1070"/>
    </row>
    <row r="35" spans="1:21" ht="13.5" customHeight="1" x14ac:dyDescent="0.15">
      <c r="A35" s="1070"/>
      <c r="B35" s="1070"/>
      <c r="C35" s="1070"/>
      <c r="D35" s="1070"/>
      <c r="E35" s="1070"/>
      <c r="F35" s="1070"/>
      <c r="G35" s="1070"/>
      <c r="H35" s="1070"/>
      <c r="I35" s="1070"/>
      <c r="J35" s="1070"/>
      <c r="K35" s="1070"/>
      <c r="L35" s="1070"/>
      <c r="M35" s="1070"/>
      <c r="N35" s="1070"/>
      <c r="O35" s="1070"/>
      <c r="P35" s="1070"/>
      <c r="Q35" s="1070"/>
      <c r="R35" s="1070"/>
      <c r="S35" s="1070"/>
      <c r="T35" s="1070"/>
      <c r="U35" s="1070"/>
    </row>
    <row r="36" spans="1:21" ht="13.5" customHeight="1" x14ac:dyDescent="0.15">
      <c r="A36" s="1070"/>
      <c r="B36" s="1070"/>
      <c r="C36" s="1070"/>
      <c r="D36" s="1070"/>
      <c r="E36" s="1070"/>
      <c r="F36" s="1070"/>
      <c r="G36" s="1070"/>
      <c r="H36" s="1070"/>
      <c r="I36" s="1070"/>
      <c r="J36" s="1070"/>
      <c r="K36" s="1070"/>
      <c r="L36" s="1070"/>
      <c r="M36" s="1070"/>
      <c r="N36" s="1070"/>
      <c r="O36" s="1070"/>
      <c r="P36" s="1070"/>
      <c r="Q36" s="1070"/>
      <c r="R36" s="1070"/>
      <c r="S36" s="1070"/>
      <c r="T36" s="1070"/>
      <c r="U36" s="1070"/>
    </row>
    <row r="37" spans="1:21" ht="13.5" customHeight="1" x14ac:dyDescent="0.15">
      <c r="A37" s="1070"/>
      <c r="B37" s="1070"/>
      <c r="C37" s="1070"/>
      <c r="D37" s="1070"/>
      <c r="E37" s="1070"/>
      <c r="F37" s="1070"/>
      <c r="G37" s="1070"/>
      <c r="H37" s="1070"/>
      <c r="I37" s="1070"/>
      <c r="J37" s="1070"/>
      <c r="K37" s="1070"/>
      <c r="L37" s="1070"/>
      <c r="M37" s="1070"/>
      <c r="N37" s="1070"/>
      <c r="O37" s="1070"/>
      <c r="P37" s="1070"/>
      <c r="Q37" s="1070"/>
      <c r="R37" s="1070"/>
      <c r="S37" s="1070"/>
      <c r="T37" s="1070"/>
      <c r="U37" s="1070"/>
    </row>
    <row r="38" spans="1:21" ht="13.5" customHeight="1" x14ac:dyDescent="0.15">
      <c r="A38" s="1070"/>
      <c r="B38" s="1070"/>
      <c r="C38" s="1070"/>
      <c r="D38" s="1070"/>
      <c r="E38" s="1070"/>
      <c r="F38" s="1070"/>
      <c r="G38" s="1070"/>
      <c r="H38" s="1070"/>
      <c r="I38" s="1070"/>
      <c r="J38" s="1070"/>
      <c r="K38" s="1070"/>
      <c r="L38" s="1070"/>
      <c r="M38" s="1070"/>
      <c r="N38" s="1070"/>
      <c r="O38" s="1070"/>
      <c r="P38" s="1070"/>
      <c r="Q38" s="1070"/>
      <c r="R38" s="1070"/>
      <c r="S38" s="1070"/>
      <c r="T38" s="1070"/>
      <c r="U38" s="1070"/>
    </row>
    <row r="39" spans="1:21" ht="13.5" customHeight="1" x14ac:dyDescent="0.15">
      <c r="A39" s="1070"/>
      <c r="B39" s="1070"/>
      <c r="C39" s="1070"/>
      <c r="D39" s="1070"/>
      <c r="E39" s="1070"/>
      <c r="F39" s="1070"/>
      <c r="G39" s="1070"/>
      <c r="H39" s="1070"/>
      <c r="I39" s="1070"/>
      <c r="J39" s="1070"/>
      <c r="K39" s="1070"/>
      <c r="L39" s="1070"/>
      <c r="M39" s="1070"/>
      <c r="N39" s="1070"/>
      <c r="O39" s="1070"/>
      <c r="P39" s="1070"/>
      <c r="Q39" s="1070"/>
      <c r="R39" s="1070"/>
      <c r="S39" s="1070"/>
      <c r="T39" s="1070"/>
      <c r="U39" s="1070"/>
    </row>
    <row r="40" spans="1:21" ht="13.5" customHeight="1" x14ac:dyDescent="0.15">
      <c r="A40" s="1070"/>
      <c r="B40" s="1070"/>
      <c r="C40" s="1070"/>
      <c r="D40" s="1070"/>
      <c r="E40" s="1070"/>
      <c r="F40" s="1070"/>
      <c r="G40" s="1070"/>
      <c r="H40" s="1070"/>
      <c r="I40" s="1070"/>
      <c r="J40" s="1070"/>
      <c r="K40" s="1070"/>
      <c r="L40" s="1070"/>
      <c r="M40" s="1070"/>
      <c r="N40" s="1070"/>
      <c r="O40" s="1070"/>
      <c r="P40" s="1070"/>
      <c r="Q40" s="1070"/>
      <c r="R40" s="1070"/>
      <c r="S40" s="1070"/>
      <c r="T40" s="1070"/>
      <c r="U40" s="1070"/>
    </row>
    <row r="41" spans="1:21" ht="13.5" customHeight="1" x14ac:dyDescent="0.15">
      <c r="A41" s="1070"/>
      <c r="B41" s="1070"/>
      <c r="C41" s="1070"/>
      <c r="D41" s="1070"/>
      <c r="E41" s="1070"/>
      <c r="F41" s="1070"/>
      <c r="G41" s="1070"/>
      <c r="H41" s="1070"/>
      <c r="I41" s="1070"/>
      <c r="J41" s="1070"/>
      <c r="K41" s="1070"/>
      <c r="L41" s="1070"/>
      <c r="M41" s="1070"/>
      <c r="N41" s="1070"/>
      <c r="O41" s="1070"/>
      <c r="P41" s="1070"/>
      <c r="Q41" s="1070"/>
      <c r="R41" s="1070"/>
      <c r="S41" s="1070"/>
      <c r="T41" s="1070"/>
      <c r="U41" s="1070"/>
    </row>
    <row r="42" spans="1:21" ht="13.5" customHeight="1" x14ac:dyDescent="0.15">
      <c r="A42" s="1070"/>
      <c r="B42" s="1070"/>
      <c r="C42" s="1070"/>
      <c r="D42" s="1070"/>
      <c r="E42" s="1070"/>
      <c r="F42" s="1070"/>
      <c r="G42" s="1070"/>
      <c r="H42" s="1070"/>
      <c r="I42" s="1070"/>
      <c r="J42" s="1070"/>
      <c r="K42" s="1070"/>
      <c r="L42" s="1070"/>
      <c r="M42" s="1070"/>
      <c r="N42" s="1070"/>
      <c r="O42" s="1070"/>
      <c r="P42" s="1070"/>
      <c r="Q42" s="1070"/>
      <c r="R42" s="1070"/>
      <c r="S42" s="1070"/>
      <c r="T42" s="1070"/>
      <c r="U42" s="1070"/>
    </row>
    <row r="43" spans="1:21" ht="30.75" customHeight="1" thickBot="1" x14ac:dyDescent="0.2">
      <c r="A43" s="1070"/>
      <c r="B43" s="1070"/>
      <c r="C43" s="1070"/>
      <c r="D43" s="1070"/>
      <c r="E43" s="1070"/>
      <c r="F43" s="1070"/>
      <c r="G43" s="1070"/>
      <c r="H43" s="1070"/>
      <c r="I43" s="1070"/>
      <c r="J43" s="1070"/>
      <c r="K43" s="1070"/>
      <c r="L43" s="1070"/>
      <c r="M43" s="1070"/>
      <c r="N43" s="1070"/>
      <c r="O43" s="1072" t="s">
        <v>512</v>
      </c>
      <c r="P43" s="1070"/>
      <c r="Q43" s="1070"/>
      <c r="R43" s="1070"/>
      <c r="S43" s="1070"/>
      <c r="T43" s="1070"/>
      <c r="U43" s="1070"/>
    </row>
    <row r="44" spans="1:21" ht="30.75" customHeight="1" thickBot="1" x14ac:dyDescent="0.2">
      <c r="A44" s="1070"/>
      <c r="B44" s="1073" t="s">
        <v>513</v>
      </c>
      <c r="C44" s="1074"/>
      <c r="D44" s="1074"/>
      <c r="E44" s="1075"/>
      <c r="F44" s="1075"/>
      <c r="G44" s="1075"/>
      <c r="H44" s="1075"/>
      <c r="I44" s="1075"/>
      <c r="J44" s="1076" t="s">
        <v>496</v>
      </c>
      <c r="K44" s="1077" t="s">
        <v>3</v>
      </c>
      <c r="L44" s="1078" t="s">
        <v>4</v>
      </c>
      <c r="M44" s="1078" t="s">
        <v>5</v>
      </c>
      <c r="N44" s="1078" t="s">
        <v>6</v>
      </c>
      <c r="O44" s="1079" t="s">
        <v>7</v>
      </c>
      <c r="P44" s="1070"/>
      <c r="Q44" s="1070"/>
      <c r="R44" s="1070"/>
      <c r="S44" s="1070"/>
      <c r="T44" s="1070"/>
      <c r="U44" s="1070"/>
    </row>
    <row r="45" spans="1:21" ht="30.75" customHeight="1" x14ac:dyDescent="0.15">
      <c r="A45" s="1070"/>
      <c r="B45" s="1080" t="s">
        <v>514</v>
      </c>
      <c r="C45" s="1081"/>
      <c r="D45" s="1082"/>
      <c r="E45" s="1083" t="s">
        <v>515</v>
      </c>
      <c r="F45" s="1083"/>
      <c r="G45" s="1083"/>
      <c r="H45" s="1083"/>
      <c r="I45" s="1083"/>
      <c r="J45" s="1084"/>
      <c r="K45" s="1085">
        <v>13696</v>
      </c>
      <c r="L45" s="1086">
        <v>13849</v>
      </c>
      <c r="M45" s="1086">
        <v>14023</v>
      </c>
      <c r="N45" s="1086">
        <v>14546</v>
      </c>
      <c r="O45" s="1087">
        <v>15144</v>
      </c>
      <c r="P45" s="1070"/>
      <c r="Q45" s="1070"/>
      <c r="R45" s="1070"/>
      <c r="S45" s="1070"/>
      <c r="T45" s="1070"/>
      <c r="U45" s="1070"/>
    </row>
    <row r="46" spans="1:21" ht="30.75" customHeight="1" x14ac:dyDescent="0.15">
      <c r="A46" s="1070"/>
      <c r="B46" s="1088"/>
      <c r="C46" s="1089"/>
      <c r="D46" s="1090"/>
      <c r="E46" s="1091" t="s">
        <v>516</v>
      </c>
      <c r="F46" s="1091"/>
      <c r="G46" s="1091"/>
      <c r="H46" s="1091"/>
      <c r="I46" s="1091"/>
      <c r="J46" s="1092"/>
      <c r="K46" s="1093" t="s">
        <v>360</v>
      </c>
      <c r="L46" s="1094" t="s">
        <v>360</v>
      </c>
      <c r="M46" s="1094" t="s">
        <v>360</v>
      </c>
      <c r="N46" s="1094" t="s">
        <v>360</v>
      </c>
      <c r="O46" s="1095" t="s">
        <v>360</v>
      </c>
      <c r="P46" s="1070"/>
      <c r="Q46" s="1070"/>
      <c r="R46" s="1070"/>
      <c r="S46" s="1070"/>
      <c r="T46" s="1070"/>
      <c r="U46" s="1070"/>
    </row>
    <row r="47" spans="1:21" ht="30.75" customHeight="1" x14ac:dyDescent="0.15">
      <c r="A47" s="1070"/>
      <c r="B47" s="1088"/>
      <c r="C47" s="1089"/>
      <c r="D47" s="1090"/>
      <c r="E47" s="1091" t="s">
        <v>517</v>
      </c>
      <c r="F47" s="1091"/>
      <c r="G47" s="1091"/>
      <c r="H47" s="1091"/>
      <c r="I47" s="1091"/>
      <c r="J47" s="1092"/>
      <c r="K47" s="1093" t="s">
        <v>360</v>
      </c>
      <c r="L47" s="1094" t="s">
        <v>360</v>
      </c>
      <c r="M47" s="1094" t="s">
        <v>360</v>
      </c>
      <c r="N47" s="1094" t="s">
        <v>360</v>
      </c>
      <c r="O47" s="1095" t="s">
        <v>360</v>
      </c>
      <c r="P47" s="1070"/>
      <c r="Q47" s="1070"/>
      <c r="R47" s="1070"/>
      <c r="S47" s="1070"/>
      <c r="T47" s="1070"/>
      <c r="U47" s="1070"/>
    </row>
    <row r="48" spans="1:21" ht="30.75" customHeight="1" x14ac:dyDescent="0.15">
      <c r="A48" s="1070"/>
      <c r="B48" s="1088"/>
      <c r="C48" s="1089"/>
      <c r="D48" s="1090"/>
      <c r="E48" s="1091" t="s">
        <v>518</v>
      </c>
      <c r="F48" s="1091"/>
      <c r="G48" s="1091"/>
      <c r="H48" s="1091"/>
      <c r="I48" s="1091"/>
      <c r="J48" s="1092"/>
      <c r="K48" s="1093">
        <v>2524</v>
      </c>
      <c r="L48" s="1094">
        <v>2478</v>
      </c>
      <c r="M48" s="1094">
        <v>2518</v>
      </c>
      <c r="N48" s="1094">
        <v>2565</v>
      </c>
      <c r="O48" s="1095">
        <v>2475</v>
      </c>
      <c r="P48" s="1070"/>
      <c r="Q48" s="1070"/>
      <c r="R48" s="1070"/>
      <c r="S48" s="1070"/>
      <c r="T48" s="1070"/>
      <c r="U48" s="1070"/>
    </row>
    <row r="49" spans="1:21" ht="30.75" customHeight="1" x14ac:dyDescent="0.15">
      <c r="A49" s="1070"/>
      <c r="B49" s="1088"/>
      <c r="C49" s="1089"/>
      <c r="D49" s="1090"/>
      <c r="E49" s="1091" t="s">
        <v>519</v>
      </c>
      <c r="F49" s="1091"/>
      <c r="G49" s="1091"/>
      <c r="H49" s="1091"/>
      <c r="I49" s="1091"/>
      <c r="J49" s="1092"/>
      <c r="K49" s="1093">
        <v>2</v>
      </c>
      <c r="L49" s="1094">
        <v>2</v>
      </c>
      <c r="M49" s="1094">
        <v>7</v>
      </c>
      <c r="N49" s="1094">
        <v>7</v>
      </c>
      <c r="O49" s="1095">
        <v>9</v>
      </c>
      <c r="P49" s="1070"/>
      <c r="Q49" s="1070"/>
      <c r="R49" s="1070"/>
      <c r="S49" s="1070"/>
      <c r="T49" s="1070"/>
      <c r="U49" s="1070"/>
    </row>
    <row r="50" spans="1:21" ht="30.75" customHeight="1" x14ac:dyDescent="0.15">
      <c r="A50" s="1070"/>
      <c r="B50" s="1088"/>
      <c r="C50" s="1089"/>
      <c r="D50" s="1090"/>
      <c r="E50" s="1091" t="s">
        <v>520</v>
      </c>
      <c r="F50" s="1091"/>
      <c r="G50" s="1091"/>
      <c r="H50" s="1091"/>
      <c r="I50" s="1091"/>
      <c r="J50" s="1092"/>
      <c r="K50" s="1093">
        <v>88</v>
      </c>
      <c r="L50" s="1094">
        <v>64</v>
      </c>
      <c r="M50" s="1094">
        <v>39</v>
      </c>
      <c r="N50" s="1094">
        <v>34</v>
      </c>
      <c r="O50" s="1095">
        <v>42</v>
      </c>
      <c r="P50" s="1070"/>
      <c r="Q50" s="1070"/>
      <c r="R50" s="1070"/>
      <c r="S50" s="1070"/>
      <c r="T50" s="1070"/>
      <c r="U50" s="1070"/>
    </row>
    <row r="51" spans="1:21" ht="30.75" customHeight="1" x14ac:dyDescent="0.15">
      <c r="A51" s="1070"/>
      <c r="B51" s="1096"/>
      <c r="C51" s="1097"/>
      <c r="D51" s="1098"/>
      <c r="E51" s="1091" t="s">
        <v>521</v>
      </c>
      <c r="F51" s="1091"/>
      <c r="G51" s="1091"/>
      <c r="H51" s="1091"/>
      <c r="I51" s="1091"/>
      <c r="J51" s="1092"/>
      <c r="K51" s="1093" t="s">
        <v>360</v>
      </c>
      <c r="L51" s="1094" t="s">
        <v>360</v>
      </c>
      <c r="M51" s="1094" t="s">
        <v>360</v>
      </c>
      <c r="N51" s="1094" t="s">
        <v>360</v>
      </c>
      <c r="O51" s="1095" t="s">
        <v>360</v>
      </c>
      <c r="P51" s="1070"/>
      <c r="Q51" s="1070"/>
      <c r="R51" s="1070"/>
      <c r="S51" s="1070"/>
      <c r="T51" s="1070"/>
      <c r="U51" s="1070"/>
    </row>
    <row r="52" spans="1:21" ht="30.75" customHeight="1" x14ac:dyDescent="0.15">
      <c r="A52" s="1070"/>
      <c r="B52" s="1099" t="s">
        <v>522</v>
      </c>
      <c r="C52" s="1100"/>
      <c r="D52" s="1098"/>
      <c r="E52" s="1091" t="s">
        <v>523</v>
      </c>
      <c r="F52" s="1091"/>
      <c r="G52" s="1091"/>
      <c r="H52" s="1091"/>
      <c r="I52" s="1091"/>
      <c r="J52" s="1092"/>
      <c r="K52" s="1093">
        <v>13145</v>
      </c>
      <c r="L52" s="1094">
        <v>12824</v>
      </c>
      <c r="M52" s="1094">
        <v>12786</v>
      </c>
      <c r="N52" s="1094">
        <v>12814</v>
      </c>
      <c r="O52" s="1095">
        <v>12530</v>
      </c>
      <c r="P52" s="1070"/>
      <c r="Q52" s="1070"/>
      <c r="R52" s="1070"/>
      <c r="S52" s="1070"/>
      <c r="T52" s="1070"/>
      <c r="U52" s="1070"/>
    </row>
    <row r="53" spans="1:21" ht="30.75" customHeight="1" thickBot="1" x14ac:dyDescent="0.2">
      <c r="A53" s="1070"/>
      <c r="B53" s="1101" t="s">
        <v>524</v>
      </c>
      <c r="C53" s="1102"/>
      <c r="D53" s="1103"/>
      <c r="E53" s="1104" t="s">
        <v>525</v>
      </c>
      <c r="F53" s="1104"/>
      <c r="G53" s="1104"/>
      <c r="H53" s="1104"/>
      <c r="I53" s="1104"/>
      <c r="J53" s="1105"/>
      <c r="K53" s="1106">
        <v>3165</v>
      </c>
      <c r="L53" s="1107">
        <v>3569</v>
      </c>
      <c r="M53" s="1107">
        <v>3801</v>
      </c>
      <c r="N53" s="1107">
        <v>4338</v>
      </c>
      <c r="O53" s="1108">
        <v>5140</v>
      </c>
      <c r="P53" s="1070"/>
      <c r="Q53" s="1070"/>
      <c r="R53" s="1070"/>
      <c r="S53" s="1070"/>
      <c r="T53" s="1070"/>
      <c r="U53" s="1070"/>
    </row>
    <row r="54" spans="1:21" ht="24" customHeight="1" x14ac:dyDescent="0.15">
      <c r="A54" s="1070"/>
      <c r="B54" s="1109" t="s">
        <v>526</v>
      </c>
      <c r="C54" s="1070"/>
      <c r="D54" s="1070"/>
      <c r="E54" s="1070"/>
      <c r="F54" s="1070"/>
      <c r="G54" s="1070"/>
      <c r="H54" s="1070"/>
      <c r="I54" s="1070"/>
      <c r="J54" s="1070"/>
      <c r="K54" s="1070"/>
      <c r="L54" s="1070"/>
      <c r="M54" s="1070"/>
      <c r="N54" s="1070"/>
      <c r="O54" s="1070"/>
      <c r="P54" s="1070"/>
      <c r="Q54" s="1070"/>
      <c r="R54" s="1070"/>
      <c r="S54" s="1070"/>
      <c r="T54" s="1070"/>
      <c r="U54" s="1070"/>
    </row>
    <row r="55" spans="1:21" ht="24" customHeight="1" x14ac:dyDescent="0.15">
      <c r="A55" s="1070"/>
      <c r="B55" s="1109"/>
      <c r="C55" s="1070"/>
      <c r="D55" s="1070"/>
      <c r="E55" s="1070"/>
      <c r="F55" s="1070"/>
      <c r="G55" s="1070"/>
      <c r="H55" s="1070"/>
      <c r="I55" s="1070"/>
      <c r="J55" s="1070"/>
      <c r="K55" s="1070"/>
      <c r="L55" s="1070"/>
      <c r="M55" s="1070"/>
      <c r="N55" s="1070"/>
      <c r="O55" s="1070"/>
      <c r="P55" s="1070"/>
      <c r="Q55" s="1070"/>
      <c r="R55" s="1070"/>
      <c r="S55" s="1070"/>
      <c r="T55" s="1070"/>
      <c r="U55" s="1070"/>
    </row>
    <row r="56" spans="1:21" ht="24" customHeight="1" thickBot="1" x14ac:dyDescent="0.2">
      <c r="A56" s="1070"/>
      <c r="B56" s="1110" t="s">
        <v>527</v>
      </c>
      <c r="C56" s="1111"/>
      <c r="D56" s="1111"/>
      <c r="E56" s="1111"/>
      <c r="F56" s="1111"/>
      <c r="G56" s="1111"/>
      <c r="H56" s="1111"/>
      <c r="I56" s="1111"/>
      <c r="J56" s="1111"/>
      <c r="K56" s="1112"/>
      <c r="L56" s="1112"/>
      <c r="M56" s="1112"/>
      <c r="N56" s="1112"/>
      <c r="O56" s="1113" t="s">
        <v>528</v>
      </c>
      <c r="P56" s="1070"/>
      <c r="Q56" s="1070"/>
      <c r="R56" s="1070"/>
      <c r="S56" s="1070"/>
      <c r="T56" s="1070"/>
      <c r="U56" s="1070"/>
    </row>
    <row r="57" spans="1:21" ht="31.5" customHeight="1" thickBot="1" x14ac:dyDescent="0.2">
      <c r="A57" s="1070"/>
      <c r="B57" s="1114"/>
      <c r="C57" s="1115"/>
      <c r="D57" s="1115"/>
      <c r="E57" s="1116"/>
      <c r="F57" s="1116"/>
      <c r="G57" s="1116"/>
      <c r="H57" s="1116"/>
      <c r="I57" s="1116"/>
      <c r="J57" s="1117" t="s">
        <v>496</v>
      </c>
      <c r="K57" s="1118" t="s">
        <v>529</v>
      </c>
      <c r="L57" s="1119" t="s">
        <v>530</v>
      </c>
      <c r="M57" s="1119" t="s">
        <v>531</v>
      </c>
      <c r="N57" s="1119" t="s">
        <v>532</v>
      </c>
      <c r="O57" s="1120" t="s">
        <v>533</v>
      </c>
      <c r="P57" s="1070"/>
      <c r="Q57" s="1070"/>
      <c r="R57" s="1070"/>
      <c r="S57" s="1070"/>
      <c r="T57" s="1070"/>
      <c r="U57" s="1070"/>
    </row>
    <row r="58" spans="1:21" ht="31.5" customHeight="1" x14ac:dyDescent="0.15">
      <c r="B58" s="1121" t="s">
        <v>534</v>
      </c>
      <c r="C58" s="1122"/>
      <c r="D58" s="1123" t="s">
        <v>535</v>
      </c>
      <c r="E58" s="1124"/>
      <c r="F58" s="1124"/>
      <c r="G58" s="1124"/>
      <c r="H58" s="1124"/>
      <c r="I58" s="1124"/>
      <c r="J58" s="1125"/>
      <c r="K58" s="1126"/>
      <c r="L58" s="1127"/>
      <c r="M58" s="1127"/>
      <c r="N58" s="1127"/>
      <c r="O58" s="1128"/>
    </row>
    <row r="59" spans="1:21" ht="31.5" customHeight="1" x14ac:dyDescent="0.15">
      <c r="B59" s="1129"/>
      <c r="C59" s="1130"/>
      <c r="D59" s="1131" t="s">
        <v>536</v>
      </c>
      <c r="E59" s="1132"/>
      <c r="F59" s="1132"/>
      <c r="G59" s="1132"/>
      <c r="H59" s="1132"/>
      <c r="I59" s="1132"/>
      <c r="J59" s="1133"/>
      <c r="K59" s="1134"/>
      <c r="L59" s="1135"/>
      <c r="M59" s="1135"/>
      <c r="N59" s="1135"/>
      <c r="O59" s="1136"/>
    </row>
    <row r="60" spans="1:21" ht="31.5" customHeight="1" thickBot="1" x14ac:dyDescent="0.2">
      <c r="B60" s="1137"/>
      <c r="C60" s="1138"/>
      <c r="D60" s="1139" t="s">
        <v>537</v>
      </c>
      <c r="E60" s="1140"/>
      <c r="F60" s="1140"/>
      <c r="G60" s="1140"/>
      <c r="H60" s="1140"/>
      <c r="I60" s="1140"/>
      <c r="J60" s="1141"/>
      <c r="K60" s="1142"/>
      <c r="L60" s="1143"/>
      <c r="M60" s="1143"/>
      <c r="N60" s="1143"/>
      <c r="O60" s="1144"/>
    </row>
    <row r="61" spans="1:21" ht="24" customHeight="1" x14ac:dyDescent="0.15">
      <c r="B61" s="1145"/>
      <c r="C61" s="1145"/>
      <c r="D61" s="1146" t="s">
        <v>538</v>
      </c>
      <c r="E61" s="1147"/>
      <c r="F61" s="1147"/>
      <c r="G61" s="1147"/>
      <c r="H61" s="1147"/>
      <c r="I61" s="1147"/>
      <c r="J61" s="1147"/>
      <c r="K61" s="1147"/>
      <c r="L61" s="1147"/>
      <c r="M61" s="1147"/>
      <c r="N61" s="1147"/>
      <c r="O61" s="1147"/>
    </row>
    <row r="62" spans="1:21" ht="24" customHeight="1" x14ac:dyDescent="0.15">
      <c r="B62" s="1148"/>
      <c r="C62" s="1148"/>
      <c r="D62" s="1146" t="s">
        <v>539</v>
      </c>
      <c r="E62" s="1147"/>
      <c r="F62" s="1147"/>
      <c r="G62" s="1147"/>
      <c r="H62" s="1147"/>
      <c r="I62" s="1147"/>
      <c r="J62" s="1147"/>
      <c r="K62" s="1147"/>
      <c r="L62" s="1147"/>
      <c r="M62" s="1147"/>
      <c r="N62" s="1147"/>
      <c r="O62" s="1147"/>
    </row>
    <row r="63" spans="1:21" ht="24" customHeight="1" x14ac:dyDescent="0.15">
      <c r="A63" s="1070"/>
      <c r="B63" s="1109"/>
      <c r="C63" s="1070"/>
      <c r="D63" s="1070"/>
      <c r="E63" s="1070"/>
      <c r="F63" s="1070"/>
      <c r="G63" s="1070"/>
      <c r="H63" s="1070"/>
      <c r="I63" s="1070"/>
      <c r="J63" s="1070"/>
      <c r="K63" s="1070"/>
      <c r="L63" s="1070"/>
      <c r="M63" s="1070"/>
      <c r="N63" s="1070"/>
      <c r="O63" s="1070"/>
      <c r="P63" s="1070"/>
      <c r="Q63" s="1070"/>
      <c r="R63" s="1070"/>
      <c r="S63" s="1070"/>
      <c r="T63" s="1070"/>
      <c r="U63" s="1070"/>
    </row>
    <row r="64" spans="1:21" ht="24" customHeight="1" x14ac:dyDescent="0.15">
      <c r="A64" s="1070"/>
      <c r="B64" s="1109"/>
      <c r="C64" s="1070"/>
      <c r="D64" s="1070"/>
      <c r="E64" s="1070"/>
      <c r="F64" s="1070"/>
      <c r="G64" s="1070"/>
      <c r="H64" s="1070"/>
      <c r="I64" s="1070"/>
      <c r="J64" s="1070"/>
      <c r="K64" s="1070"/>
      <c r="L64" s="1070"/>
      <c r="M64" s="1070"/>
      <c r="N64" s="1070"/>
      <c r="O64" s="1070"/>
      <c r="P64" s="1070"/>
      <c r="Q64" s="1070"/>
      <c r="R64" s="1070"/>
      <c r="S64" s="1070"/>
      <c r="T64" s="1070"/>
      <c r="U64" s="1070"/>
    </row>
  </sheetData>
  <sheetProtection algorithmName="SHA-512" hashValue="CqfxqxFIaHIpogatFXP6AjOHaNT1p6TuMCnnddPS7QgMwQ4GFkPvXKTp2KO9Snv+u7FD5jfxns1Rv/vc+mdy2g==" saltValue="SMM+Gy3aaMpdvso7TWl8q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1149" customWidth="1"/>
    <col min="2" max="3" width="12.625" style="1149" customWidth="1"/>
    <col min="4" max="4" width="11.625" style="1149" customWidth="1"/>
    <col min="5" max="8" width="10.375" style="1149" customWidth="1"/>
    <col min="9" max="13" width="16.375" style="1149" customWidth="1"/>
    <col min="14" max="19" width="12.625" style="1149" customWidth="1"/>
    <col min="20" max="16384" width="0" style="114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50" t="s">
        <v>512</v>
      </c>
    </row>
    <row r="40" spans="2:13" ht="27.75" customHeight="1" thickBot="1" x14ac:dyDescent="0.2">
      <c r="B40" s="1151" t="s">
        <v>513</v>
      </c>
      <c r="C40" s="1152"/>
      <c r="D40" s="1152"/>
      <c r="E40" s="1153"/>
      <c r="F40" s="1153"/>
      <c r="G40" s="1153"/>
      <c r="H40" s="1154" t="s">
        <v>496</v>
      </c>
      <c r="I40" s="1155" t="s">
        <v>3</v>
      </c>
      <c r="J40" s="1156" t="s">
        <v>4</v>
      </c>
      <c r="K40" s="1156" t="s">
        <v>5</v>
      </c>
      <c r="L40" s="1156" t="s">
        <v>6</v>
      </c>
      <c r="M40" s="1157" t="s">
        <v>7</v>
      </c>
    </row>
    <row r="41" spans="2:13" ht="27.75" customHeight="1" x14ac:dyDescent="0.15">
      <c r="B41" s="1158" t="s">
        <v>540</v>
      </c>
      <c r="C41" s="1159"/>
      <c r="D41" s="1160"/>
      <c r="E41" s="1161" t="s">
        <v>541</v>
      </c>
      <c r="F41" s="1161"/>
      <c r="G41" s="1161"/>
      <c r="H41" s="1162"/>
      <c r="I41" s="1163">
        <v>156306</v>
      </c>
      <c r="J41" s="1164">
        <v>155066</v>
      </c>
      <c r="K41" s="1164">
        <v>154472</v>
      </c>
      <c r="L41" s="1164">
        <v>153323</v>
      </c>
      <c r="M41" s="1165">
        <v>154802</v>
      </c>
    </row>
    <row r="42" spans="2:13" ht="27.75" customHeight="1" x14ac:dyDescent="0.15">
      <c r="B42" s="1166"/>
      <c r="C42" s="1167"/>
      <c r="D42" s="1168"/>
      <c r="E42" s="1169" t="s">
        <v>542</v>
      </c>
      <c r="F42" s="1169"/>
      <c r="G42" s="1169"/>
      <c r="H42" s="1170"/>
      <c r="I42" s="1171">
        <v>755</v>
      </c>
      <c r="J42" s="1172">
        <v>722</v>
      </c>
      <c r="K42" s="1172">
        <v>685</v>
      </c>
      <c r="L42" s="1172">
        <v>715</v>
      </c>
      <c r="M42" s="1173">
        <v>1094</v>
      </c>
    </row>
    <row r="43" spans="2:13" ht="27.75" customHeight="1" x14ac:dyDescent="0.15">
      <c r="B43" s="1166"/>
      <c r="C43" s="1167"/>
      <c r="D43" s="1168"/>
      <c r="E43" s="1169" t="s">
        <v>543</v>
      </c>
      <c r="F43" s="1169"/>
      <c r="G43" s="1169"/>
      <c r="H43" s="1170"/>
      <c r="I43" s="1171">
        <v>20081</v>
      </c>
      <c r="J43" s="1172">
        <v>19748</v>
      </c>
      <c r="K43" s="1172">
        <v>19627</v>
      </c>
      <c r="L43" s="1172">
        <v>18917</v>
      </c>
      <c r="M43" s="1173">
        <v>18544</v>
      </c>
    </row>
    <row r="44" spans="2:13" ht="27.75" customHeight="1" x14ac:dyDescent="0.15">
      <c r="B44" s="1166"/>
      <c r="C44" s="1167"/>
      <c r="D44" s="1168"/>
      <c r="E44" s="1169" t="s">
        <v>544</v>
      </c>
      <c r="F44" s="1169"/>
      <c r="G44" s="1169"/>
      <c r="H44" s="1170"/>
      <c r="I44" s="1171">
        <v>149</v>
      </c>
      <c r="J44" s="1172">
        <v>147</v>
      </c>
      <c r="K44" s="1172">
        <v>140</v>
      </c>
      <c r="L44" s="1172">
        <v>133</v>
      </c>
      <c r="M44" s="1173">
        <v>129</v>
      </c>
    </row>
    <row r="45" spans="2:13" ht="27.75" customHeight="1" x14ac:dyDescent="0.15">
      <c r="B45" s="1166"/>
      <c r="C45" s="1167"/>
      <c r="D45" s="1168"/>
      <c r="E45" s="1169" t="s">
        <v>545</v>
      </c>
      <c r="F45" s="1169"/>
      <c r="G45" s="1169"/>
      <c r="H45" s="1170"/>
      <c r="I45" s="1171">
        <v>15536</v>
      </c>
      <c r="J45" s="1172">
        <v>15710</v>
      </c>
      <c r="K45" s="1172">
        <v>15930</v>
      </c>
      <c r="L45" s="1172">
        <v>15436</v>
      </c>
      <c r="M45" s="1173">
        <v>15954</v>
      </c>
    </row>
    <row r="46" spans="2:13" ht="27.75" customHeight="1" x14ac:dyDescent="0.15">
      <c r="B46" s="1166"/>
      <c r="C46" s="1167"/>
      <c r="D46" s="1174"/>
      <c r="E46" s="1169" t="s">
        <v>546</v>
      </c>
      <c r="F46" s="1169"/>
      <c r="G46" s="1169"/>
      <c r="H46" s="1170"/>
      <c r="I46" s="1171">
        <v>34</v>
      </c>
      <c r="J46" s="1172">
        <v>36</v>
      </c>
      <c r="K46" s="1172">
        <v>1</v>
      </c>
      <c r="L46" s="1172">
        <v>7</v>
      </c>
      <c r="M46" s="1173">
        <v>8</v>
      </c>
    </row>
    <row r="47" spans="2:13" ht="27.75" customHeight="1" x14ac:dyDescent="0.15">
      <c r="B47" s="1166"/>
      <c r="C47" s="1167"/>
      <c r="D47" s="1175"/>
      <c r="E47" s="1176" t="s">
        <v>547</v>
      </c>
      <c r="F47" s="1177"/>
      <c r="G47" s="1177"/>
      <c r="H47" s="1178"/>
      <c r="I47" s="1171" t="s">
        <v>360</v>
      </c>
      <c r="J47" s="1172" t="s">
        <v>360</v>
      </c>
      <c r="K47" s="1172" t="s">
        <v>360</v>
      </c>
      <c r="L47" s="1172" t="s">
        <v>360</v>
      </c>
      <c r="M47" s="1173" t="s">
        <v>360</v>
      </c>
    </row>
    <row r="48" spans="2:13" ht="27.75" customHeight="1" x14ac:dyDescent="0.15">
      <c r="B48" s="1166"/>
      <c r="C48" s="1167"/>
      <c r="D48" s="1168"/>
      <c r="E48" s="1169" t="s">
        <v>548</v>
      </c>
      <c r="F48" s="1169"/>
      <c r="G48" s="1169"/>
      <c r="H48" s="1170"/>
      <c r="I48" s="1171" t="s">
        <v>360</v>
      </c>
      <c r="J48" s="1172" t="s">
        <v>360</v>
      </c>
      <c r="K48" s="1172" t="s">
        <v>360</v>
      </c>
      <c r="L48" s="1172" t="s">
        <v>360</v>
      </c>
      <c r="M48" s="1173" t="s">
        <v>360</v>
      </c>
    </row>
    <row r="49" spans="2:13" ht="27.75" customHeight="1" x14ac:dyDescent="0.15">
      <c r="B49" s="1179"/>
      <c r="C49" s="1180"/>
      <c r="D49" s="1168"/>
      <c r="E49" s="1169" t="s">
        <v>549</v>
      </c>
      <c r="F49" s="1169"/>
      <c r="G49" s="1169"/>
      <c r="H49" s="1170"/>
      <c r="I49" s="1171" t="s">
        <v>360</v>
      </c>
      <c r="J49" s="1172" t="s">
        <v>360</v>
      </c>
      <c r="K49" s="1172" t="s">
        <v>360</v>
      </c>
      <c r="L49" s="1172" t="s">
        <v>360</v>
      </c>
      <c r="M49" s="1173" t="s">
        <v>360</v>
      </c>
    </row>
    <row r="50" spans="2:13" ht="27.75" customHeight="1" x14ac:dyDescent="0.15">
      <c r="B50" s="1181" t="s">
        <v>550</v>
      </c>
      <c r="C50" s="1182"/>
      <c r="D50" s="1183"/>
      <c r="E50" s="1169" t="s">
        <v>551</v>
      </c>
      <c r="F50" s="1169"/>
      <c r="G50" s="1169"/>
      <c r="H50" s="1170"/>
      <c r="I50" s="1171">
        <v>14879</v>
      </c>
      <c r="J50" s="1172">
        <v>15253</v>
      </c>
      <c r="K50" s="1172">
        <v>18936</v>
      </c>
      <c r="L50" s="1172">
        <v>20177</v>
      </c>
      <c r="M50" s="1173">
        <v>21801</v>
      </c>
    </row>
    <row r="51" spans="2:13" ht="27.75" customHeight="1" x14ac:dyDescent="0.15">
      <c r="B51" s="1166"/>
      <c r="C51" s="1167"/>
      <c r="D51" s="1168"/>
      <c r="E51" s="1169" t="s">
        <v>552</v>
      </c>
      <c r="F51" s="1169"/>
      <c r="G51" s="1169"/>
      <c r="H51" s="1170"/>
      <c r="I51" s="1171">
        <v>9409</v>
      </c>
      <c r="J51" s="1172">
        <v>9470</v>
      </c>
      <c r="K51" s="1172">
        <v>10295</v>
      </c>
      <c r="L51" s="1172">
        <v>10342</v>
      </c>
      <c r="M51" s="1173">
        <v>10905</v>
      </c>
    </row>
    <row r="52" spans="2:13" ht="27.75" customHeight="1" x14ac:dyDescent="0.15">
      <c r="B52" s="1179"/>
      <c r="C52" s="1180"/>
      <c r="D52" s="1168"/>
      <c r="E52" s="1169" t="s">
        <v>553</v>
      </c>
      <c r="F52" s="1169"/>
      <c r="G52" s="1169"/>
      <c r="H52" s="1170"/>
      <c r="I52" s="1171">
        <v>125802</v>
      </c>
      <c r="J52" s="1172">
        <v>122721</v>
      </c>
      <c r="K52" s="1172">
        <v>121589</v>
      </c>
      <c r="L52" s="1172">
        <v>118367</v>
      </c>
      <c r="M52" s="1173">
        <v>113723</v>
      </c>
    </row>
    <row r="53" spans="2:13" ht="27.75" customHeight="1" thickBot="1" x14ac:dyDescent="0.2">
      <c r="B53" s="1184" t="s">
        <v>524</v>
      </c>
      <c r="C53" s="1185"/>
      <c r="D53" s="1186"/>
      <c r="E53" s="1187" t="s">
        <v>554</v>
      </c>
      <c r="F53" s="1187"/>
      <c r="G53" s="1187"/>
      <c r="H53" s="1188"/>
      <c r="I53" s="1189">
        <v>42770</v>
      </c>
      <c r="J53" s="1190">
        <v>43986</v>
      </c>
      <c r="K53" s="1190">
        <v>40036</v>
      </c>
      <c r="L53" s="1190">
        <v>39644</v>
      </c>
      <c r="M53" s="1191">
        <v>44102</v>
      </c>
    </row>
    <row r="54" spans="2:13" ht="27.75" customHeight="1" x14ac:dyDescent="0.15">
      <c r="B54" s="1192"/>
      <c r="C54" s="1193"/>
      <c r="D54" s="1193"/>
      <c r="E54" s="1194"/>
      <c r="F54" s="1194"/>
      <c r="G54" s="1194"/>
      <c r="H54" s="1194"/>
      <c r="I54" s="1195"/>
      <c r="J54" s="1195"/>
      <c r="K54" s="1195"/>
      <c r="L54" s="1195"/>
      <c r="M54" s="1195"/>
    </row>
    <row r="55" spans="2:13" x14ac:dyDescent="0.15"/>
  </sheetData>
  <sheetProtection algorithmName="SHA-512" hashValue="P6AnON/jKg2LnQiGZyt2gvTy8q48yYQXgwRWRhrKID/F162ZM84re3EzW4HZQ64QI1C78C4Zd544Rz6wbH/Deg==" saltValue="zHbWonnoLjkEMxEB2Qcp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009" customWidth="1"/>
    <col min="2" max="2" width="16.375" style="1009" customWidth="1"/>
    <col min="3" max="5" width="26.25" style="1009" customWidth="1"/>
    <col min="6" max="8" width="24.25" style="1009" customWidth="1"/>
    <col min="9" max="14" width="26" style="1009" customWidth="1"/>
    <col min="15" max="15" width="6.125" style="1009" customWidth="1"/>
    <col min="16" max="16" width="9" style="1009" hidden="1" customWidth="1"/>
    <col min="17" max="20" width="0" style="1009" hidden="1" customWidth="1"/>
    <col min="21" max="21" width="9" style="1009" hidden="1" customWidth="1"/>
    <col min="22" max="22" width="0" style="1009" hidden="1" customWidth="1"/>
    <col min="23" max="23" width="9" style="1009" hidden="1" customWidth="1"/>
    <col min="24" max="16384" width="0" style="100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10"/>
      <c r="C53" s="1010"/>
      <c r="D53" s="1010"/>
      <c r="E53" s="1010"/>
      <c r="F53" s="1010"/>
      <c r="G53" s="1010"/>
      <c r="H53" s="1196" t="s">
        <v>555</v>
      </c>
    </row>
    <row r="54" spans="2:8" ht="29.25" customHeight="1" thickBot="1" x14ac:dyDescent="0.25">
      <c r="B54" s="1197" t="s">
        <v>24</v>
      </c>
      <c r="C54" s="1198"/>
      <c r="D54" s="1198"/>
      <c r="E54" s="1199" t="s">
        <v>496</v>
      </c>
      <c r="F54" s="1200" t="s">
        <v>5</v>
      </c>
      <c r="G54" s="1200" t="s">
        <v>6</v>
      </c>
      <c r="H54" s="1201" t="s">
        <v>7</v>
      </c>
    </row>
    <row r="55" spans="2:8" ht="52.5" customHeight="1" x14ac:dyDescent="0.15">
      <c r="B55" s="1202"/>
      <c r="C55" s="1203" t="s">
        <v>117</v>
      </c>
      <c r="D55" s="1203"/>
      <c r="E55" s="1204"/>
      <c r="F55" s="1205">
        <v>6894</v>
      </c>
      <c r="G55" s="1205">
        <v>8845</v>
      </c>
      <c r="H55" s="1206">
        <v>9845</v>
      </c>
    </row>
    <row r="56" spans="2:8" ht="52.5" customHeight="1" x14ac:dyDescent="0.15">
      <c r="B56" s="1207"/>
      <c r="C56" s="1208" t="s">
        <v>556</v>
      </c>
      <c r="D56" s="1208"/>
      <c r="E56" s="1209"/>
      <c r="F56" s="1210">
        <v>1529</v>
      </c>
      <c r="G56" s="1210">
        <v>1529</v>
      </c>
      <c r="H56" s="1211">
        <v>1896</v>
      </c>
    </row>
    <row r="57" spans="2:8" ht="53.25" customHeight="1" x14ac:dyDescent="0.15">
      <c r="B57" s="1207"/>
      <c r="C57" s="1212" t="s">
        <v>122</v>
      </c>
      <c r="D57" s="1212"/>
      <c r="E57" s="1213"/>
      <c r="F57" s="1214">
        <v>10061</v>
      </c>
      <c r="G57" s="1214">
        <v>8930</v>
      </c>
      <c r="H57" s="1215">
        <v>8661</v>
      </c>
    </row>
    <row r="58" spans="2:8" ht="45.75" customHeight="1" x14ac:dyDescent="0.15">
      <c r="B58" s="1216"/>
      <c r="C58" s="1217" t="s">
        <v>557</v>
      </c>
      <c r="D58" s="1218"/>
      <c r="E58" s="1219"/>
      <c r="F58" s="1220">
        <v>5384</v>
      </c>
      <c r="G58" s="1220">
        <v>4357</v>
      </c>
      <c r="H58" s="1221">
        <v>4099</v>
      </c>
    </row>
    <row r="59" spans="2:8" ht="45.75" customHeight="1" x14ac:dyDescent="0.15">
      <c r="B59" s="1216"/>
      <c r="C59" s="1217" t="s">
        <v>558</v>
      </c>
      <c r="D59" s="1218"/>
      <c r="E59" s="1219"/>
      <c r="F59" s="1220">
        <v>4000</v>
      </c>
      <c r="G59" s="1220">
        <v>3984</v>
      </c>
      <c r="H59" s="1221">
        <v>3942</v>
      </c>
    </row>
    <row r="60" spans="2:8" ht="45.75" customHeight="1" x14ac:dyDescent="0.15">
      <c r="B60" s="1216"/>
      <c r="C60" s="1217" t="s">
        <v>559</v>
      </c>
      <c r="D60" s="1218"/>
      <c r="E60" s="1219"/>
      <c r="F60" s="1220">
        <v>601</v>
      </c>
      <c r="G60" s="1220">
        <v>519</v>
      </c>
      <c r="H60" s="1221">
        <v>446</v>
      </c>
    </row>
    <row r="61" spans="2:8" ht="45.75" customHeight="1" x14ac:dyDescent="0.15">
      <c r="B61" s="1216"/>
      <c r="C61" s="1217" t="s">
        <v>560</v>
      </c>
      <c r="D61" s="1218"/>
      <c r="E61" s="1219"/>
      <c r="F61" s="1220">
        <v>5</v>
      </c>
      <c r="G61" s="1220" t="s">
        <v>561</v>
      </c>
      <c r="H61" s="1221">
        <v>104</v>
      </c>
    </row>
    <row r="62" spans="2:8" ht="45.75" customHeight="1" thickBot="1" x14ac:dyDescent="0.2">
      <c r="B62" s="1222"/>
      <c r="C62" s="1223" t="s">
        <v>562</v>
      </c>
      <c r="D62" s="1224"/>
      <c r="E62" s="1225"/>
      <c r="F62" s="1226">
        <v>66</v>
      </c>
      <c r="G62" s="1226">
        <v>66</v>
      </c>
      <c r="H62" s="1227">
        <v>66</v>
      </c>
    </row>
    <row r="63" spans="2:8" ht="52.5" customHeight="1" thickBot="1" x14ac:dyDescent="0.2">
      <c r="B63" s="1228"/>
      <c r="C63" s="1229" t="s">
        <v>563</v>
      </c>
      <c r="D63" s="1229"/>
      <c r="E63" s="1230"/>
      <c r="F63" s="1231">
        <v>18485</v>
      </c>
      <c r="G63" s="1231">
        <v>19304</v>
      </c>
      <c r="H63" s="1232">
        <v>20403</v>
      </c>
    </row>
    <row r="64" spans="2:8" x14ac:dyDescent="0.15"/>
  </sheetData>
  <sheetProtection algorithmName="SHA-512" hashValue="m9pZPipAwVamx6+18nFDXVe7/jwTdJ/HuVi95j6lPwIKykUUDLY+olF/CiGCz7avCFa2x9lT17umN+smnLCRiA==" saltValue="sm6BJLtrN2I5uAFgHbCe4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40" t="s">
        <v>16</v>
      </c>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c r="BP43" s="41"/>
      <c r="BQ43" s="41"/>
      <c r="BR43" s="41"/>
      <c r="BS43" s="41"/>
      <c r="BT43" s="41"/>
      <c r="BU43" s="41"/>
      <c r="BV43" s="41"/>
      <c r="BW43" s="41"/>
      <c r="BX43" s="41"/>
      <c r="BY43" s="41"/>
      <c r="BZ43" s="41"/>
      <c r="CA43" s="41"/>
      <c r="CB43" s="41"/>
      <c r="CC43" s="41"/>
      <c r="CD43" s="41"/>
      <c r="CE43" s="41"/>
      <c r="CF43" s="41"/>
      <c r="CG43" s="41"/>
      <c r="CH43" s="41"/>
      <c r="CI43" s="41"/>
      <c r="CJ43" s="41"/>
      <c r="CK43" s="41"/>
      <c r="CL43" s="41"/>
      <c r="CM43" s="41"/>
      <c r="CN43" s="41"/>
      <c r="CO43" s="41"/>
      <c r="CP43" s="41"/>
      <c r="CQ43" s="41"/>
      <c r="CR43" s="41"/>
      <c r="CS43" s="41"/>
      <c r="CT43" s="41"/>
      <c r="CU43" s="41"/>
      <c r="CV43" s="41"/>
      <c r="CW43" s="41"/>
      <c r="CX43" s="41"/>
      <c r="CY43" s="41"/>
      <c r="CZ43" s="41"/>
      <c r="DA43" s="41"/>
      <c r="DB43" s="41"/>
      <c r="DC43" s="42"/>
    </row>
    <row r="44" spans="2:109" x14ac:dyDescent="0.15">
      <c r="B44" s="10"/>
      <c r="AN44" s="43"/>
      <c r="AO44" s="44"/>
      <c r="AP44" s="44"/>
      <c r="AQ44" s="44"/>
      <c r="AR44" s="44"/>
      <c r="AS44" s="44"/>
      <c r="AT44" s="44"/>
      <c r="AU44" s="44"/>
      <c r="AV44" s="44"/>
      <c r="AW44" s="44"/>
      <c r="AX44" s="44"/>
      <c r="AY44" s="44"/>
      <c r="AZ44" s="44"/>
      <c r="BA44" s="44"/>
      <c r="BB44" s="44"/>
      <c r="BC44" s="44"/>
      <c r="BD44" s="44"/>
      <c r="BE44" s="44"/>
      <c r="BF44" s="44"/>
      <c r="BG44" s="44"/>
      <c r="BH44" s="44"/>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c r="CR44" s="44"/>
      <c r="CS44" s="44"/>
      <c r="CT44" s="44"/>
      <c r="CU44" s="44"/>
      <c r="CV44" s="44"/>
      <c r="CW44" s="44"/>
      <c r="CX44" s="44"/>
      <c r="CY44" s="44"/>
      <c r="CZ44" s="44"/>
      <c r="DA44" s="44"/>
      <c r="DB44" s="44"/>
      <c r="DC44" s="45"/>
    </row>
    <row r="45" spans="2:109" x14ac:dyDescent="0.15">
      <c r="B45" s="10"/>
      <c r="AN45" s="43"/>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5"/>
    </row>
    <row r="46" spans="2:109" x14ac:dyDescent="0.15">
      <c r="B46" s="10"/>
      <c r="AN46" s="43"/>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5"/>
    </row>
    <row r="47" spans="2:109" x14ac:dyDescent="0.15">
      <c r="B47" s="10"/>
      <c r="AN47" s="46"/>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c r="BR47" s="47"/>
      <c r="BS47" s="47"/>
      <c r="BT47" s="47"/>
      <c r="BU47" s="47"/>
      <c r="BV47" s="47"/>
      <c r="BW47" s="47"/>
      <c r="BX47" s="47"/>
      <c r="BY47" s="47"/>
      <c r="BZ47" s="47"/>
      <c r="CA47" s="47"/>
      <c r="CB47" s="47"/>
      <c r="CC47" s="47"/>
      <c r="CD47" s="47"/>
      <c r="CE47" s="47"/>
      <c r="CF47" s="47"/>
      <c r="CG47" s="47"/>
      <c r="CH47" s="47"/>
      <c r="CI47" s="47"/>
      <c r="CJ47" s="47"/>
      <c r="CK47" s="47"/>
      <c r="CL47" s="47"/>
      <c r="CM47" s="47"/>
      <c r="CN47" s="47"/>
      <c r="CO47" s="47"/>
      <c r="CP47" s="47"/>
      <c r="CQ47" s="47"/>
      <c r="CR47" s="47"/>
      <c r="CS47" s="47"/>
      <c r="CT47" s="47"/>
      <c r="CU47" s="47"/>
      <c r="CV47" s="47"/>
      <c r="CW47" s="47"/>
      <c r="CX47" s="47"/>
      <c r="CY47" s="47"/>
      <c r="CZ47" s="47"/>
      <c r="DA47" s="47"/>
      <c r="DB47" s="47"/>
      <c r="DC47" s="48"/>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49"/>
      <c r="H50" s="49"/>
      <c r="I50" s="49"/>
      <c r="J50" s="49"/>
      <c r="K50" s="20"/>
      <c r="L50" s="20"/>
      <c r="M50" s="21"/>
      <c r="N50" s="21"/>
      <c r="AN50" s="50"/>
      <c r="AO50" s="51"/>
      <c r="AP50" s="51"/>
      <c r="AQ50" s="51"/>
      <c r="AR50" s="51"/>
      <c r="AS50" s="51"/>
      <c r="AT50" s="51"/>
      <c r="AU50" s="51"/>
      <c r="AV50" s="51"/>
      <c r="AW50" s="51"/>
      <c r="AX50" s="51"/>
      <c r="AY50" s="51"/>
      <c r="AZ50" s="51"/>
      <c r="BA50" s="51"/>
      <c r="BB50" s="51"/>
      <c r="BC50" s="51"/>
      <c r="BD50" s="51"/>
      <c r="BE50" s="51"/>
      <c r="BF50" s="51"/>
      <c r="BG50" s="51"/>
      <c r="BH50" s="51"/>
      <c r="BI50" s="51"/>
      <c r="BJ50" s="51"/>
      <c r="BK50" s="51"/>
      <c r="BL50" s="51"/>
      <c r="BM50" s="51"/>
      <c r="BN50" s="51"/>
      <c r="BO50" s="52"/>
      <c r="BP50" s="53" t="s">
        <v>3</v>
      </c>
      <c r="BQ50" s="53"/>
      <c r="BR50" s="53"/>
      <c r="BS50" s="53"/>
      <c r="BT50" s="53"/>
      <c r="BU50" s="53"/>
      <c r="BV50" s="53"/>
      <c r="BW50" s="53"/>
      <c r="BX50" s="53" t="s">
        <v>4</v>
      </c>
      <c r="BY50" s="53"/>
      <c r="BZ50" s="53"/>
      <c r="CA50" s="53"/>
      <c r="CB50" s="53"/>
      <c r="CC50" s="53"/>
      <c r="CD50" s="53"/>
      <c r="CE50" s="53"/>
      <c r="CF50" s="53" t="s">
        <v>5</v>
      </c>
      <c r="CG50" s="53"/>
      <c r="CH50" s="53"/>
      <c r="CI50" s="53"/>
      <c r="CJ50" s="53"/>
      <c r="CK50" s="53"/>
      <c r="CL50" s="53"/>
      <c r="CM50" s="53"/>
      <c r="CN50" s="53" t="s">
        <v>6</v>
      </c>
      <c r="CO50" s="53"/>
      <c r="CP50" s="53"/>
      <c r="CQ50" s="53"/>
      <c r="CR50" s="53"/>
      <c r="CS50" s="53"/>
      <c r="CT50" s="53"/>
      <c r="CU50" s="53"/>
      <c r="CV50" s="53" t="s">
        <v>7</v>
      </c>
      <c r="CW50" s="53"/>
      <c r="CX50" s="53"/>
      <c r="CY50" s="53"/>
      <c r="CZ50" s="53"/>
      <c r="DA50" s="53"/>
      <c r="DB50" s="53"/>
      <c r="DC50" s="53"/>
    </row>
    <row r="51" spans="1:109" ht="13.5" customHeight="1" x14ac:dyDescent="0.15">
      <c r="B51" s="10"/>
      <c r="G51" s="54"/>
      <c r="H51" s="54"/>
      <c r="I51" s="57"/>
      <c r="J51" s="57"/>
      <c r="K51" s="55"/>
      <c r="L51" s="55"/>
      <c r="M51" s="55"/>
      <c r="N51" s="55"/>
      <c r="AM51" s="19"/>
      <c r="AN51" s="56" t="s">
        <v>8</v>
      </c>
      <c r="AO51" s="56"/>
      <c r="AP51" s="56"/>
      <c r="AQ51" s="56"/>
      <c r="AR51" s="56"/>
      <c r="AS51" s="56"/>
      <c r="AT51" s="56"/>
      <c r="AU51" s="56"/>
      <c r="AV51" s="56"/>
      <c r="AW51" s="56"/>
      <c r="AX51" s="56"/>
      <c r="AY51" s="56"/>
      <c r="AZ51" s="56"/>
      <c r="BA51" s="56"/>
      <c r="BB51" s="56" t="s">
        <v>9</v>
      </c>
      <c r="BC51" s="56"/>
      <c r="BD51" s="56"/>
      <c r="BE51" s="56"/>
      <c r="BF51" s="56"/>
      <c r="BG51" s="56"/>
      <c r="BH51" s="56"/>
      <c r="BI51" s="56"/>
      <c r="BJ51" s="56"/>
      <c r="BK51" s="56"/>
      <c r="BL51" s="56"/>
      <c r="BM51" s="56"/>
      <c r="BN51" s="56"/>
      <c r="BO51" s="56"/>
      <c r="BP51" s="39">
        <v>74.599999999999994</v>
      </c>
      <c r="BQ51" s="39"/>
      <c r="BR51" s="39"/>
      <c r="BS51" s="39"/>
      <c r="BT51" s="39"/>
      <c r="BU51" s="39"/>
      <c r="BV51" s="39"/>
      <c r="BW51" s="39"/>
      <c r="BX51" s="39">
        <v>74.5</v>
      </c>
      <c r="BY51" s="39"/>
      <c r="BZ51" s="39"/>
      <c r="CA51" s="39"/>
      <c r="CB51" s="39"/>
      <c r="CC51" s="39"/>
      <c r="CD51" s="39"/>
      <c r="CE51" s="39"/>
      <c r="CF51" s="39">
        <v>65.3</v>
      </c>
      <c r="CG51" s="39"/>
      <c r="CH51" s="39"/>
      <c r="CI51" s="39"/>
      <c r="CJ51" s="39"/>
      <c r="CK51" s="39"/>
      <c r="CL51" s="39"/>
      <c r="CM51" s="39"/>
      <c r="CN51" s="39">
        <v>66.599999999999994</v>
      </c>
      <c r="CO51" s="39"/>
      <c r="CP51" s="39"/>
      <c r="CQ51" s="39"/>
      <c r="CR51" s="39"/>
      <c r="CS51" s="39"/>
      <c r="CT51" s="39"/>
      <c r="CU51" s="39"/>
      <c r="CV51" s="39">
        <v>73.099999999999994</v>
      </c>
      <c r="CW51" s="39"/>
      <c r="CX51" s="39"/>
      <c r="CY51" s="39"/>
      <c r="CZ51" s="39"/>
      <c r="DA51" s="39"/>
      <c r="DB51" s="39"/>
      <c r="DC51" s="39"/>
    </row>
    <row r="52" spans="1:109" x14ac:dyDescent="0.15">
      <c r="B52" s="10"/>
      <c r="G52" s="54"/>
      <c r="H52" s="54"/>
      <c r="I52" s="57"/>
      <c r="J52" s="57"/>
      <c r="K52" s="55"/>
      <c r="L52" s="55"/>
      <c r="M52" s="55"/>
      <c r="N52" s="55"/>
      <c r="AM52" s="19"/>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39"/>
      <c r="BQ52" s="39"/>
      <c r="BR52" s="39"/>
      <c r="BS52" s="39"/>
      <c r="BT52" s="39"/>
      <c r="BU52" s="39"/>
      <c r="BV52" s="39"/>
      <c r="BW52" s="39"/>
      <c r="BX52" s="39"/>
      <c r="BY52" s="39"/>
      <c r="BZ52" s="39"/>
      <c r="CA52" s="39"/>
      <c r="CB52" s="39"/>
      <c r="CC52" s="39"/>
      <c r="CD52" s="39"/>
      <c r="CE52" s="39"/>
      <c r="CF52" s="39"/>
      <c r="CG52" s="39"/>
      <c r="CH52" s="39"/>
      <c r="CI52" s="39"/>
      <c r="CJ52" s="39"/>
      <c r="CK52" s="39"/>
      <c r="CL52" s="39"/>
      <c r="CM52" s="39"/>
      <c r="CN52" s="39"/>
      <c r="CO52" s="39"/>
      <c r="CP52" s="39"/>
      <c r="CQ52" s="39"/>
      <c r="CR52" s="39"/>
      <c r="CS52" s="39"/>
      <c r="CT52" s="39"/>
      <c r="CU52" s="39"/>
      <c r="CV52" s="39"/>
      <c r="CW52" s="39"/>
      <c r="CX52" s="39"/>
      <c r="CY52" s="39"/>
      <c r="CZ52" s="39"/>
      <c r="DA52" s="39"/>
      <c r="DB52" s="39"/>
      <c r="DC52" s="39"/>
    </row>
    <row r="53" spans="1:109" x14ac:dyDescent="0.15">
      <c r="A53" s="18"/>
      <c r="B53" s="10"/>
      <c r="G53" s="54"/>
      <c r="H53" s="54"/>
      <c r="I53" s="49"/>
      <c r="J53" s="49"/>
      <c r="K53" s="55"/>
      <c r="L53" s="55"/>
      <c r="M53" s="55"/>
      <c r="N53" s="55"/>
      <c r="AM53" s="19"/>
      <c r="AN53" s="56"/>
      <c r="AO53" s="56"/>
      <c r="AP53" s="56"/>
      <c r="AQ53" s="56"/>
      <c r="AR53" s="56"/>
      <c r="AS53" s="56"/>
      <c r="AT53" s="56"/>
      <c r="AU53" s="56"/>
      <c r="AV53" s="56"/>
      <c r="AW53" s="56"/>
      <c r="AX53" s="56"/>
      <c r="AY53" s="56"/>
      <c r="AZ53" s="56"/>
      <c r="BA53" s="56"/>
      <c r="BB53" s="56" t="s">
        <v>10</v>
      </c>
      <c r="BC53" s="56"/>
      <c r="BD53" s="56"/>
      <c r="BE53" s="56"/>
      <c r="BF53" s="56"/>
      <c r="BG53" s="56"/>
      <c r="BH53" s="56"/>
      <c r="BI53" s="56"/>
      <c r="BJ53" s="56"/>
      <c r="BK53" s="56"/>
      <c r="BL53" s="56"/>
      <c r="BM53" s="56"/>
      <c r="BN53" s="56"/>
      <c r="BO53" s="56"/>
      <c r="BP53" s="39">
        <v>48.7</v>
      </c>
      <c r="BQ53" s="39"/>
      <c r="BR53" s="39"/>
      <c r="BS53" s="39"/>
      <c r="BT53" s="39"/>
      <c r="BU53" s="39"/>
      <c r="BV53" s="39"/>
      <c r="BW53" s="39"/>
      <c r="BX53" s="39">
        <v>49.6</v>
      </c>
      <c r="BY53" s="39"/>
      <c r="BZ53" s="39"/>
      <c r="CA53" s="39"/>
      <c r="CB53" s="39"/>
      <c r="CC53" s="39"/>
      <c r="CD53" s="39"/>
      <c r="CE53" s="39"/>
      <c r="CF53" s="39">
        <v>50.9</v>
      </c>
      <c r="CG53" s="39"/>
      <c r="CH53" s="39"/>
      <c r="CI53" s="39"/>
      <c r="CJ53" s="39"/>
      <c r="CK53" s="39"/>
      <c r="CL53" s="39"/>
      <c r="CM53" s="39"/>
      <c r="CN53" s="39">
        <v>51.4</v>
      </c>
      <c r="CO53" s="39"/>
      <c r="CP53" s="39"/>
      <c r="CQ53" s="39"/>
      <c r="CR53" s="39"/>
      <c r="CS53" s="39"/>
      <c r="CT53" s="39"/>
      <c r="CU53" s="39"/>
      <c r="CV53" s="39">
        <v>51.6</v>
      </c>
      <c r="CW53" s="39"/>
      <c r="CX53" s="39"/>
      <c r="CY53" s="39"/>
      <c r="CZ53" s="39"/>
      <c r="DA53" s="39"/>
      <c r="DB53" s="39"/>
      <c r="DC53" s="39"/>
    </row>
    <row r="54" spans="1:109" x14ac:dyDescent="0.15">
      <c r="A54" s="18"/>
      <c r="B54" s="10"/>
      <c r="G54" s="54"/>
      <c r="H54" s="54"/>
      <c r="I54" s="49"/>
      <c r="J54" s="49"/>
      <c r="K54" s="55"/>
      <c r="L54" s="55"/>
      <c r="M54" s="55"/>
      <c r="N54" s="55"/>
      <c r="AM54" s="19"/>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6"/>
      <c r="BO54" s="56"/>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39"/>
      <c r="CP54" s="39"/>
      <c r="CQ54" s="39"/>
      <c r="CR54" s="39"/>
      <c r="CS54" s="39"/>
      <c r="CT54" s="39"/>
      <c r="CU54" s="39"/>
      <c r="CV54" s="39"/>
      <c r="CW54" s="39"/>
      <c r="CX54" s="39"/>
      <c r="CY54" s="39"/>
      <c r="CZ54" s="39"/>
      <c r="DA54" s="39"/>
      <c r="DB54" s="39"/>
      <c r="DC54" s="39"/>
    </row>
    <row r="55" spans="1:109" x14ac:dyDescent="0.15">
      <c r="A55" s="18"/>
      <c r="B55" s="10"/>
      <c r="G55" s="49"/>
      <c r="H55" s="49"/>
      <c r="I55" s="49"/>
      <c r="J55" s="49"/>
      <c r="K55" s="55"/>
      <c r="L55" s="55"/>
      <c r="M55" s="55"/>
      <c r="N55" s="55"/>
      <c r="AN55" s="53" t="s">
        <v>11</v>
      </c>
      <c r="AO55" s="53"/>
      <c r="AP55" s="53"/>
      <c r="AQ55" s="53"/>
      <c r="AR55" s="53"/>
      <c r="AS55" s="53"/>
      <c r="AT55" s="53"/>
      <c r="AU55" s="53"/>
      <c r="AV55" s="53"/>
      <c r="AW55" s="53"/>
      <c r="AX55" s="53"/>
      <c r="AY55" s="53"/>
      <c r="AZ55" s="53"/>
      <c r="BA55" s="53"/>
      <c r="BB55" s="56" t="s">
        <v>9</v>
      </c>
      <c r="BC55" s="56"/>
      <c r="BD55" s="56"/>
      <c r="BE55" s="56"/>
      <c r="BF55" s="56"/>
      <c r="BG55" s="56"/>
      <c r="BH55" s="56"/>
      <c r="BI55" s="56"/>
      <c r="BJ55" s="56"/>
      <c r="BK55" s="56"/>
      <c r="BL55" s="56"/>
      <c r="BM55" s="56"/>
      <c r="BN55" s="56"/>
      <c r="BO55" s="56"/>
      <c r="BP55" s="39">
        <v>19</v>
      </c>
      <c r="BQ55" s="39"/>
      <c r="BR55" s="39"/>
      <c r="BS55" s="39"/>
      <c r="BT55" s="39"/>
      <c r="BU55" s="39"/>
      <c r="BV55" s="39"/>
      <c r="BW55" s="39"/>
      <c r="BX55" s="39">
        <v>18</v>
      </c>
      <c r="BY55" s="39"/>
      <c r="BZ55" s="39"/>
      <c r="CA55" s="39"/>
      <c r="CB55" s="39"/>
      <c r="CC55" s="39"/>
      <c r="CD55" s="39"/>
      <c r="CE55" s="39"/>
      <c r="CF55" s="39">
        <v>13.1</v>
      </c>
      <c r="CG55" s="39"/>
      <c r="CH55" s="39"/>
      <c r="CI55" s="39"/>
      <c r="CJ55" s="39"/>
      <c r="CK55" s="39"/>
      <c r="CL55" s="39"/>
      <c r="CM55" s="39"/>
      <c r="CN55" s="39">
        <v>10.9</v>
      </c>
      <c r="CO55" s="39"/>
      <c r="CP55" s="39"/>
      <c r="CQ55" s="39"/>
      <c r="CR55" s="39"/>
      <c r="CS55" s="39"/>
      <c r="CT55" s="39"/>
      <c r="CU55" s="39"/>
      <c r="CV55" s="39">
        <v>13.6</v>
      </c>
      <c r="CW55" s="39"/>
      <c r="CX55" s="39"/>
      <c r="CY55" s="39"/>
      <c r="CZ55" s="39"/>
      <c r="DA55" s="39"/>
      <c r="DB55" s="39"/>
      <c r="DC55" s="39"/>
    </row>
    <row r="56" spans="1:109" x14ac:dyDescent="0.15">
      <c r="A56" s="18"/>
      <c r="B56" s="10"/>
      <c r="G56" s="49"/>
      <c r="H56" s="49"/>
      <c r="I56" s="49"/>
      <c r="J56" s="49"/>
      <c r="K56" s="55"/>
      <c r="L56" s="55"/>
      <c r="M56" s="55"/>
      <c r="N56" s="55"/>
      <c r="AN56" s="53"/>
      <c r="AO56" s="53"/>
      <c r="AP56" s="53"/>
      <c r="AQ56" s="53"/>
      <c r="AR56" s="53"/>
      <c r="AS56" s="53"/>
      <c r="AT56" s="53"/>
      <c r="AU56" s="53"/>
      <c r="AV56" s="53"/>
      <c r="AW56" s="53"/>
      <c r="AX56" s="53"/>
      <c r="AY56" s="53"/>
      <c r="AZ56" s="53"/>
      <c r="BA56" s="53"/>
      <c r="BB56" s="56"/>
      <c r="BC56" s="56"/>
      <c r="BD56" s="56"/>
      <c r="BE56" s="56"/>
      <c r="BF56" s="56"/>
      <c r="BG56" s="56"/>
      <c r="BH56" s="56"/>
      <c r="BI56" s="56"/>
      <c r="BJ56" s="56"/>
      <c r="BK56" s="56"/>
      <c r="BL56" s="56"/>
      <c r="BM56" s="56"/>
      <c r="BN56" s="56"/>
      <c r="BO56" s="56"/>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39"/>
      <c r="CP56" s="39"/>
      <c r="CQ56" s="39"/>
      <c r="CR56" s="39"/>
      <c r="CS56" s="39"/>
      <c r="CT56" s="39"/>
      <c r="CU56" s="39"/>
      <c r="CV56" s="39"/>
      <c r="CW56" s="39"/>
      <c r="CX56" s="39"/>
      <c r="CY56" s="39"/>
      <c r="CZ56" s="39"/>
      <c r="DA56" s="39"/>
      <c r="DB56" s="39"/>
      <c r="DC56" s="39"/>
    </row>
    <row r="57" spans="1:109" s="18" customFormat="1" x14ac:dyDescent="0.15">
      <c r="B57" s="22"/>
      <c r="G57" s="49"/>
      <c r="H57" s="49"/>
      <c r="I57" s="58"/>
      <c r="J57" s="58"/>
      <c r="K57" s="55"/>
      <c r="L57" s="55"/>
      <c r="M57" s="55"/>
      <c r="N57" s="55"/>
      <c r="AM57" s="3"/>
      <c r="AN57" s="53"/>
      <c r="AO57" s="53"/>
      <c r="AP57" s="53"/>
      <c r="AQ57" s="53"/>
      <c r="AR57" s="53"/>
      <c r="AS57" s="53"/>
      <c r="AT57" s="53"/>
      <c r="AU57" s="53"/>
      <c r="AV57" s="53"/>
      <c r="AW57" s="53"/>
      <c r="AX57" s="53"/>
      <c r="AY57" s="53"/>
      <c r="AZ57" s="53"/>
      <c r="BA57" s="53"/>
      <c r="BB57" s="56" t="s">
        <v>10</v>
      </c>
      <c r="BC57" s="56"/>
      <c r="BD57" s="56"/>
      <c r="BE57" s="56"/>
      <c r="BF57" s="56"/>
      <c r="BG57" s="56"/>
      <c r="BH57" s="56"/>
      <c r="BI57" s="56"/>
      <c r="BJ57" s="56"/>
      <c r="BK57" s="56"/>
      <c r="BL57" s="56"/>
      <c r="BM57" s="56"/>
      <c r="BN57" s="56"/>
      <c r="BO57" s="56"/>
      <c r="BP57" s="39">
        <v>60.9</v>
      </c>
      <c r="BQ57" s="39"/>
      <c r="BR57" s="39"/>
      <c r="BS57" s="39"/>
      <c r="BT57" s="39"/>
      <c r="BU57" s="39"/>
      <c r="BV57" s="39"/>
      <c r="BW57" s="39"/>
      <c r="BX57" s="39">
        <v>61.9</v>
      </c>
      <c r="BY57" s="39"/>
      <c r="BZ57" s="39"/>
      <c r="CA57" s="39"/>
      <c r="CB57" s="39"/>
      <c r="CC57" s="39"/>
      <c r="CD57" s="39"/>
      <c r="CE57" s="39"/>
      <c r="CF57" s="39">
        <v>62.5</v>
      </c>
      <c r="CG57" s="39"/>
      <c r="CH57" s="39"/>
      <c r="CI57" s="39"/>
      <c r="CJ57" s="39"/>
      <c r="CK57" s="39"/>
      <c r="CL57" s="39"/>
      <c r="CM57" s="39"/>
      <c r="CN57" s="39">
        <v>63.5</v>
      </c>
      <c r="CO57" s="39"/>
      <c r="CP57" s="39"/>
      <c r="CQ57" s="39"/>
      <c r="CR57" s="39"/>
      <c r="CS57" s="39"/>
      <c r="CT57" s="39"/>
      <c r="CU57" s="39"/>
      <c r="CV57" s="39">
        <v>63.8</v>
      </c>
      <c r="CW57" s="39"/>
      <c r="CX57" s="39"/>
      <c r="CY57" s="39"/>
      <c r="CZ57" s="39"/>
      <c r="DA57" s="39"/>
      <c r="DB57" s="39"/>
      <c r="DC57" s="39"/>
      <c r="DD57" s="23"/>
      <c r="DE57" s="22"/>
    </row>
    <row r="58" spans="1:109" s="18" customFormat="1" x14ac:dyDescent="0.15">
      <c r="A58" s="3"/>
      <c r="B58" s="22"/>
      <c r="G58" s="49"/>
      <c r="H58" s="49"/>
      <c r="I58" s="58"/>
      <c r="J58" s="58"/>
      <c r="K58" s="55"/>
      <c r="L58" s="55"/>
      <c r="M58" s="55"/>
      <c r="N58" s="55"/>
      <c r="AM58" s="3"/>
      <c r="AN58" s="53"/>
      <c r="AO58" s="53"/>
      <c r="AP58" s="53"/>
      <c r="AQ58" s="53"/>
      <c r="AR58" s="53"/>
      <c r="AS58" s="53"/>
      <c r="AT58" s="53"/>
      <c r="AU58" s="53"/>
      <c r="AV58" s="53"/>
      <c r="AW58" s="53"/>
      <c r="AX58" s="53"/>
      <c r="AY58" s="53"/>
      <c r="AZ58" s="53"/>
      <c r="BA58" s="53"/>
      <c r="BB58" s="56"/>
      <c r="BC58" s="56"/>
      <c r="BD58" s="56"/>
      <c r="BE58" s="56"/>
      <c r="BF58" s="56"/>
      <c r="BG58" s="56"/>
      <c r="BH58" s="56"/>
      <c r="BI58" s="56"/>
      <c r="BJ58" s="56"/>
      <c r="BK58" s="56"/>
      <c r="BL58" s="56"/>
      <c r="BM58" s="56"/>
      <c r="BN58" s="56"/>
      <c r="BO58" s="56"/>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40" t="s">
        <v>15</v>
      </c>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2"/>
    </row>
    <row r="66" spans="2:107" x14ac:dyDescent="0.15">
      <c r="B66" s="10"/>
      <c r="AN66" s="43"/>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5"/>
    </row>
    <row r="67" spans="2:107" x14ac:dyDescent="0.15">
      <c r="B67" s="10"/>
      <c r="AN67" s="43"/>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5"/>
    </row>
    <row r="68" spans="2:107" x14ac:dyDescent="0.15">
      <c r="B68" s="10"/>
      <c r="AN68" s="43"/>
      <c r="AO68" s="44"/>
      <c r="AP68" s="44"/>
      <c r="AQ68" s="44"/>
      <c r="AR68" s="44"/>
      <c r="AS68" s="44"/>
      <c r="AT68" s="44"/>
      <c r="AU68" s="44"/>
      <c r="AV68" s="44"/>
      <c r="AW68" s="44"/>
      <c r="AX68" s="44"/>
      <c r="AY68" s="44"/>
      <c r="AZ68" s="44"/>
      <c r="BA68" s="44"/>
      <c r="BB68" s="44"/>
      <c r="BC68" s="44"/>
      <c r="BD68" s="44"/>
      <c r="BE68" s="44"/>
      <c r="BF68" s="44"/>
      <c r="BG68" s="44"/>
      <c r="BH68" s="44"/>
      <c r="BI68" s="44"/>
      <c r="BJ68" s="44"/>
      <c r="BK68" s="44"/>
      <c r="BL68" s="44"/>
      <c r="BM68" s="44"/>
      <c r="BN68" s="44"/>
      <c r="BO68" s="44"/>
      <c r="BP68" s="44"/>
      <c r="BQ68" s="44"/>
      <c r="BR68" s="44"/>
      <c r="BS68" s="44"/>
      <c r="BT68" s="44"/>
      <c r="BU68" s="44"/>
      <c r="BV68" s="44"/>
      <c r="BW68" s="44"/>
      <c r="BX68" s="44"/>
      <c r="BY68" s="44"/>
      <c r="BZ68" s="44"/>
      <c r="CA68" s="44"/>
      <c r="CB68" s="44"/>
      <c r="CC68" s="44"/>
      <c r="CD68" s="44"/>
      <c r="CE68" s="44"/>
      <c r="CF68" s="44"/>
      <c r="CG68" s="44"/>
      <c r="CH68" s="44"/>
      <c r="CI68" s="44"/>
      <c r="CJ68" s="44"/>
      <c r="CK68" s="44"/>
      <c r="CL68" s="44"/>
      <c r="CM68" s="44"/>
      <c r="CN68" s="44"/>
      <c r="CO68" s="44"/>
      <c r="CP68" s="44"/>
      <c r="CQ68" s="44"/>
      <c r="CR68" s="44"/>
      <c r="CS68" s="44"/>
      <c r="CT68" s="44"/>
      <c r="CU68" s="44"/>
      <c r="CV68" s="44"/>
      <c r="CW68" s="44"/>
      <c r="CX68" s="44"/>
      <c r="CY68" s="44"/>
      <c r="CZ68" s="44"/>
      <c r="DA68" s="44"/>
      <c r="DB68" s="44"/>
      <c r="DC68" s="45"/>
    </row>
    <row r="69" spans="2:107" x14ac:dyDescent="0.15">
      <c r="B69" s="10"/>
      <c r="AN69" s="46"/>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c r="CK69" s="47"/>
      <c r="CL69" s="47"/>
      <c r="CM69" s="47"/>
      <c r="CN69" s="47"/>
      <c r="CO69" s="47"/>
      <c r="CP69" s="47"/>
      <c r="CQ69" s="47"/>
      <c r="CR69" s="47"/>
      <c r="CS69" s="47"/>
      <c r="CT69" s="47"/>
      <c r="CU69" s="47"/>
      <c r="CV69" s="47"/>
      <c r="CW69" s="47"/>
      <c r="CX69" s="47"/>
      <c r="CY69" s="47"/>
      <c r="CZ69" s="47"/>
      <c r="DA69" s="47"/>
      <c r="DB69" s="47"/>
      <c r="DC69" s="48"/>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49"/>
      <c r="H72" s="49"/>
      <c r="I72" s="49"/>
      <c r="J72" s="49"/>
      <c r="K72" s="20"/>
      <c r="L72" s="20"/>
      <c r="M72" s="21"/>
      <c r="N72" s="21"/>
      <c r="AN72" s="50"/>
      <c r="AO72" s="51"/>
      <c r="AP72" s="51"/>
      <c r="AQ72" s="51"/>
      <c r="AR72" s="51"/>
      <c r="AS72" s="51"/>
      <c r="AT72" s="51"/>
      <c r="AU72" s="51"/>
      <c r="AV72" s="51"/>
      <c r="AW72" s="51"/>
      <c r="AX72" s="51"/>
      <c r="AY72" s="51"/>
      <c r="AZ72" s="51"/>
      <c r="BA72" s="51"/>
      <c r="BB72" s="51"/>
      <c r="BC72" s="51"/>
      <c r="BD72" s="51"/>
      <c r="BE72" s="51"/>
      <c r="BF72" s="51"/>
      <c r="BG72" s="51"/>
      <c r="BH72" s="51"/>
      <c r="BI72" s="51"/>
      <c r="BJ72" s="51"/>
      <c r="BK72" s="51"/>
      <c r="BL72" s="51"/>
      <c r="BM72" s="51"/>
      <c r="BN72" s="51"/>
      <c r="BO72" s="52"/>
      <c r="BP72" s="53" t="s">
        <v>3</v>
      </c>
      <c r="BQ72" s="53"/>
      <c r="BR72" s="53"/>
      <c r="BS72" s="53"/>
      <c r="BT72" s="53"/>
      <c r="BU72" s="53"/>
      <c r="BV72" s="53"/>
      <c r="BW72" s="53"/>
      <c r="BX72" s="53" t="s">
        <v>4</v>
      </c>
      <c r="BY72" s="53"/>
      <c r="BZ72" s="53"/>
      <c r="CA72" s="53"/>
      <c r="CB72" s="53"/>
      <c r="CC72" s="53"/>
      <c r="CD72" s="53"/>
      <c r="CE72" s="53"/>
      <c r="CF72" s="53" t="s">
        <v>5</v>
      </c>
      <c r="CG72" s="53"/>
      <c r="CH72" s="53"/>
      <c r="CI72" s="53"/>
      <c r="CJ72" s="53"/>
      <c r="CK72" s="53"/>
      <c r="CL72" s="53"/>
      <c r="CM72" s="53"/>
      <c r="CN72" s="53" t="s">
        <v>6</v>
      </c>
      <c r="CO72" s="53"/>
      <c r="CP72" s="53"/>
      <c r="CQ72" s="53"/>
      <c r="CR72" s="53"/>
      <c r="CS72" s="53"/>
      <c r="CT72" s="53"/>
      <c r="CU72" s="53"/>
      <c r="CV72" s="53" t="s">
        <v>7</v>
      </c>
      <c r="CW72" s="53"/>
      <c r="CX72" s="53"/>
      <c r="CY72" s="53"/>
      <c r="CZ72" s="53"/>
      <c r="DA72" s="53"/>
      <c r="DB72" s="53"/>
      <c r="DC72" s="53"/>
    </row>
    <row r="73" spans="2:107" x14ac:dyDescent="0.15">
      <c r="B73" s="10"/>
      <c r="G73" s="54"/>
      <c r="H73" s="54"/>
      <c r="I73" s="54"/>
      <c r="J73" s="54"/>
      <c r="K73" s="59"/>
      <c r="L73" s="59"/>
      <c r="M73" s="59"/>
      <c r="N73" s="59"/>
      <c r="AM73" s="19"/>
      <c r="AN73" s="56" t="s">
        <v>8</v>
      </c>
      <c r="AO73" s="56"/>
      <c r="AP73" s="56"/>
      <c r="AQ73" s="56"/>
      <c r="AR73" s="56"/>
      <c r="AS73" s="56"/>
      <c r="AT73" s="56"/>
      <c r="AU73" s="56"/>
      <c r="AV73" s="56"/>
      <c r="AW73" s="56"/>
      <c r="AX73" s="56"/>
      <c r="AY73" s="56"/>
      <c r="AZ73" s="56"/>
      <c r="BA73" s="56"/>
      <c r="BB73" s="56" t="s">
        <v>9</v>
      </c>
      <c r="BC73" s="56"/>
      <c r="BD73" s="56"/>
      <c r="BE73" s="56"/>
      <c r="BF73" s="56"/>
      <c r="BG73" s="56"/>
      <c r="BH73" s="56"/>
      <c r="BI73" s="56"/>
      <c r="BJ73" s="56"/>
      <c r="BK73" s="56"/>
      <c r="BL73" s="56"/>
      <c r="BM73" s="56"/>
      <c r="BN73" s="56"/>
      <c r="BO73" s="56"/>
      <c r="BP73" s="39">
        <v>74.599999999999994</v>
      </c>
      <c r="BQ73" s="39"/>
      <c r="BR73" s="39"/>
      <c r="BS73" s="39"/>
      <c r="BT73" s="39"/>
      <c r="BU73" s="39"/>
      <c r="BV73" s="39"/>
      <c r="BW73" s="39"/>
      <c r="BX73" s="39">
        <v>74.5</v>
      </c>
      <c r="BY73" s="39"/>
      <c r="BZ73" s="39"/>
      <c r="CA73" s="39"/>
      <c r="CB73" s="39"/>
      <c r="CC73" s="39"/>
      <c r="CD73" s="39"/>
      <c r="CE73" s="39"/>
      <c r="CF73" s="39">
        <v>65.3</v>
      </c>
      <c r="CG73" s="39"/>
      <c r="CH73" s="39"/>
      <c r="CI73" s="39"/>
      <c r="CJ73" s="39"/>
      <c r="CK73" s="39"/>
      <c r="CL73" s="39"/>
      <c r="CM73" s="39"/>
      <c r="CN73" s="39">
        <v>66.599999999999994</v>
      </c>
      <c r="CO73" s="39"/>
      <c r="CP73" s="39"/>
      <c r="CQ73" s="39"/>
      <c r="CR73" s="39"/>
      <c r="CS73" s="39"/>
      <c r="CT73" s="39"/>
      <c r="CU73" s="39"/>
      <c r="CV73" s="39">
        <v>73.099999999999994</v>
      </c>
      <c r="CW73" s="39"/>
      <c r="CX73" s="39"/>
      <c r="CY73" s="39"/>
      <c r="CZ73" s="39"/>
      <c r="DA73" s="39"/>
      <c r="DB73" s="39"/>
      <c r="DC73" s="39"/>
    </row>
    <row r="74" spans="2:107" x14ac:dyDescent="0.15">
      <c r="B74" s="10"/>
      <c r="G74" s="54"/>
      <c r="H74" s="54"/>
      <c r="I74" s="54"/>
      <c r="J74" s="54"/>
      <c r="K74" s="59"/>
      <c r="L74" s="59"/>
      <c r="M74" s="59"/>
      <c r="N74" s="59"/>
      <c r="AM74" s="19"/>
      <c r="AN74" s="56"/>
      <c r="AO74" s="56"/>
      <c r="AP74" s="56"/>
      <c r="AQ74" s="56"/>
      <c r="AR74" s="56"/>
      <c r="AS74" s="56"/>
      <c r="AT74" s="56"/>
      <c r="AU74" s="56"/>
      <c r="AV74" s="56"/>
      <c r="AW74" s="56"/>
      <c r="AX74" s="56"/>
      <c r="AY74" s="56"/>
      <c r="AZ74" s="56"/>
      <c r="BA74" s="56"/>
      <c r="BB74" s="56"/>
      <c r="BC74" s="56"/>
      <c r="BD74" s="56"/>
      <c r="BE74" s="56"/>
      <c r="BF74" s="56"/>
      <c r="BG74" s="56"/>
      <c r="BH74" s="56"/>
      <c r="BI74" s="56"/>
      <c r="BJ74" s="56"/>
      <c r="BK74" s="56"/>
      <c r="BL74" s="56"/>
      <c r="BM74" s="56"/>
      <c r="BN74" s="56"/>
      <c r="BO74" s="56"/>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39"/>
      <c r="CN74" s="39"/>
      <c r="CO74" s="39"/>
      <c r="CP74" s="39"/>
      <c r="CQ74" s="39"/>
      <c r="CR74" s="39"/>
      <c r="CS74" s="39"/>
      <c r="CT74" s="39"/>
      <c r="CU74" s="39"/>
      <c r="CV74" s="39"/>
      <c r="CW74" s="39"/>
      <c r="CX74" s="39"/>
      <c r="CY74" s="39"/>
      <c r="CZ74" s="39"/>
      <c r="DA74" s="39"/>
      <c r="DB74" s="39"/>
      <c r="DC74" s="39"/>
    </row>
    <row r="75" spans="2:107" x14ac:dyDescent="0.15">
      <c r="B75" s="10"/>
      <c r="G75" s="54"/>
      <c r="H75" s="54"/>
      <c r="I75" s="49"/>
      <c r="J75" s="49"/>
      <c r="K75" s="55"/>
      <c r="L75" s="55"/>
      <c r="M75" s="55"/>
      <c r="N75" s="55"/>
      <c r="AM75" s="19"/>
      <c r="AN75" s="56"/>
      <c r="AO75" s="56"/>
      <c r="AP75" s="56"/>
      <c r="AQ75" s="56"/>
      <c r="AR75" s="56"/>
      <c r="AS75" s="56"/>
      <c r="AT75" s="56"/>
      <c r="AU75" s="56"/>
      <c r="AV75" s="56"/>
      <c r="AW75" s="56"/>
      <c r="AX75" s="56"/>
      <c r="AY75" s="56"/>
      <c r="AZ75" s="56"/>
      <c r="BA75" s="56"/>
      <c r="BB75" s="56" t="s">
        <v>13</v>
      </c>
      <c r="BC75" s="56"/>
      <c r="BD75" s="56"/>
      <c r="BE75" s="56"/>
      <c r="BF75" s="56"/>
      <c r="BG75" s="56"/>
      <c r="BH75" s="56"/>
      <c r="BI75" s="56"/>
      <c r="BJ75" s="56"/>
      <c r="BK75" s="56"/>
      <c r="BL75" s="56"/>
      <c r="BM75" s="56"/>
      <c r="BN75" s="56"/>
      <c r="BO75" s="56"/>
      <c r="BP75" s="39">
        <v>5.5</v>
      </c>
      <c r="BQ75" s="39"/>
      <c r="BR75" s="39"/>
      <c r="BS75" s="39"/>
      <c r="BT75" s="39"/>
      <c r="BU75" s="39"/>
      <c r="BV75" s="39"/>
      <c r="BW75" s="39"/>
      <c r="BX75" s="39">
        <v>5.6</v>
      </c>
      <c r="BY75" s="39"/>
      <c r="BZ75" s="39"/>
      <c r="CA75" s="39"/>
      <c r="CB75" s="39"/>
      <c r="CC75" s="39"/>
      <c r="CD75" s="39"/>
      <c r="CE75" s="39"/>
      <c r="CF75" s="39">
        <v>5.9</v>
      </c>
      <c r="CG75" s="39"/>
      <c r="CH75" s="39"/>
      <c r="CI75" s="39"/>
      <c r="CJ75" s="39"/>
      <c r="CK75" s="39"/>
      <c r="CL75" s="39"/>
      <c r="CM75" s="39"/>
      <c r="CN75" s="39">
        <v>6.5</v>
      </c>
      <c r="CO75" s="39"/>
      <c r="CP75" s="39"/>
      <c r="CQ75" s="39"/>
      <c r="CR75" s="39"/>
      <c r="CS75" s="39"/>
      <c r="CT75" s="39"/>
      <c r="CU75" s="39"/>
      <c r="CV75" s="39">
        <v>7.3</v>
      </c>
      <c r="CW75" s="39"/>
      <c r="CX75" s="39"/>
      <c r="CY75" s="39"/>
      <c r="CZ75" s="39"/>
      <c r="DA75" s="39"/>
      <c r="DB75" s="39"/>
      <c r="DC75" s="39"/>
    </row>
    <row r="76" spans="2:107" x14ac:dyDescent="0.15">
      <c r="B76" s="10"/>
      <c r="G76" s="54"/>
      <c r="H76" s="54"/>
      <c r="I76" s="49"/>
      <c r="J76" s="49"/>
      <c r="K76" s="55"/>
      <c r="L76" s="55"/>
      <c r="M76" s="55"/>
      <c r="N76" s="55"/>
      <c r="AM76" s="19"/>
      <c r="AN76" s="56"/>
      <c r="AO76" s="56"/>
      <c r="AP76" s="56"/>
      <c r="AQ76" s="56"/>
      <c r="AR76" s="56"/>
      <c r="AS76" s="56"/>
      <c r="AT76" s="56"/>
      <c r="AU76" s="56"/>
      <c r="AV76" s="56"/>
      <c r="AW76" s="56"/>
      <c r="AX76" s="56"/>
      <c r="AY76" s="56"/>
      <c r="AZ76" s="56"/>
      <c r="BA76" s="56"/>
      <c r="BB76" s="56"/>
      <c r="BC76" s="56"/>
      <c r="BD76" s="56"/>
      <c r="BE76" s="56"/>
      <c r="BF76" s="56"/>
      <c r="BG76" s="56"/>
      <c r="BH76" s="56"/>
      <c r="BI76" s="56"/>
      <c r="BJ76" s="56"/>
      <c r="BK76" s="56"/>
      <c r="BL76" s="56"/>
      <c r="BM76" s="56"/>
      <c r="BN76" s="56"/>
      <c r="BO76" s="56"/>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row>
    <row r="77" spans="2:107" x14ac:dyDescent="0.15">
      <c r="B77" s="10"/>
      <c r="G77" s="49"/>
      <c r="H77" s="49"/>
      <c r="I77" s="49"/>
      <c r="J77" s="49"/>
      <c r="K77" s="59"/>
      <c r="L77" s="59"/>
      <c r="M77" s="59"/>
      <c r="N77" s="59"/>
      <c r="AN77" s="53" t="s">
        <v>11</v>
      </c>
      <c r="AO77" s="53"/>
      <c r="AP77" s="53"/>
      <c r="AQ77" s="53"/>
      <c r="AR77" s="53"/>
      <c r="AS77" s="53"/>
      <c r="AT77" s="53"/>
      <c r="AU77" s="53"/>
      <c r="AV77" s="53"/>
      <c r="AW77" s="53"/>
      <c r="AX77" s="53"/>
      <c r="AY77" s="53"/>
      <c r="AZ77" s="53"/>
      <c r="BA77" s="53"/>
      <c r="BB77" s="56" t="s">
        <v>9</v>
      </c>
      <c r="BC77" s="56"/>
      <c r="BD77" s="56"/>
      <c r="BE77" s="56"/>
      <c r="BF77" s="56"/>
      <c r="BG77" s="56"/>
      <c r="BH77" s="56"/>
      <c r="BI77" s="56"/>
      <c r="BJ77" s="56"/>
      <c r="BK77" s="56"/>
      <c r="BL77" s="56"/>
      <c r="BM77" s="56"/>
      <c r="BN77" s="56"/>
      <c r="BO77" s="56"/>
      <c r="BP77" s="39">
        <v>19</v>
      </c>
      <c r="BQ77" s="39"/>
      <c r="BR77" s="39"/>
      <c r="BS77" s="39"/>
      <c r="BT77" s="39"/>
      <c r="BU77" s="39"/>
      <c r="BV77" s="39"/>
      <c r="BW77" s="39"/>
      <c r="BX77" s="39">
        <v>18</v>
      </c>
      <c r="BY77" s="39"/>
      <c r="BZ77" s="39"/>
      <c r="CA77" s="39"/>
      <c r="CB77" s="39"/>
      <c r="CC77" s="39"/>
      <c r="CD77" s="39"/>
      <c r="CE77" s="39"/>
      <c r="CF77" s="39">
        <v>13.1</v>
      </c>
      <c r="CG77" s="39"/>
      <c r="CH77" s="39"/>
      <c r="CI77" s="39"/>
      <c r="CJ77" s="39"/>
      <c r="CK77" s="39"/>
      <c r="CL77" s="39"/>
      <c r="CM77" s="39"/>
      <c r="CN77" s="39">
        <v>10.9</v>
      </c>
      <c r="CO77" s="39"/>
      <c r="CP77" s="39"/>
      <c r="CQ77" s="39"/>
      <c r="CR77" s="39"/>
      <c r="CS77" s="39"/>
      <c r="CT77" s="39"/>
      <c r="CU77" s="39"/>
      <c r="CV77" s="39">
        <v>13.6</v>
      </c>
      <c r="CW77" s="39"/>
      <c r="CX77" s="39"/>
      <c r="CY77" s="39"/>
      <c r="CZ77" s="39"/>
      <c r="DA77" s="39"/>
      <c r="DB77" s="39"/>
      <c r="DC77" s="39"/>
    </row>
    <row r="78" spans="2:107" x14ac:dyDescent="0.15">
      <c r="B78" s="10"/>
      <c r="G78" s="49"/>
      <c r="H78" s="49"/>
      <c r="I78" s="49"/>
      <c r="J78" s="49"/>
      <c r="K78" s="59"/>
      <c r="L78" s="59"/>
      <c r="M78" s="59"/>
      <c r="N78" s="59"/>
      <c r="AN78" s="53"/>
      <c r="AO78" s="53"/>
      <c r="AP78" s="53"/>
      <c r="AQ78" s="53"/>
      <c r="AR78" s="53"/>
      <c r="AS78" s="53"/>
      <c r="AT78" s="53"/>
      <c r="AU78" s="53"/>
      <c r="AV78" s="53"/>
      <c r="AW78" s="53"/>
      <c r="AX78" s="53"/>
      <c r="AY78" s="53"/>
      <c r="AZ78" s="53"/>
      <c r="BA78" s="53"/>
      <c r="BB78" s="56"/>
      <c r="BC78" s="56"/>
      <c r="BD78" s="56"/>
      <c r="BE78" s="56"/>
      <c r="BF78" s="56"/>
      <c r="BG78" s="56"/>
      <c r="BH78" s="56"/>
      <c r="BI78" s="56"/>
      <c r="BJ78" s="56"/>
      <c r="BK78" s="56"/>
      <c r="BL78" s="56"/>
      <c r="BM78" s="56"/>
      <c r="BN78" s="56"/>
      <c r="BO78" s="56"/>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row>
    <row r="79" spans="2:107" x14ac:dyDescent="0.15">
      <c r="B79" s="10"/>
      <c r="G79" s="49"/>
      <c r="H79" s="49"/>
      <c r="I79" s="58"/>
      <c r="J79" s="58"/>
      <c r="K79" s="60"/>
      <c r="L79" s="60"/>
      <c r="M79" s="60"/>
      <c r="N79" s="60"/>
      <c r="AN79" s="53"/>
      <c r="AO79" s="53"/>
      <c r="AP79" s="53"/>
      <c r="AQ79" s="53"/>
      <c r="AR79" s="53"/>
      <c r="AS79" s="53"/>
      <c r="AT79" s="53"/>
      <c r="AU79" s="53"/>
      <c r="AV79" s="53"/>
      <c r="AW79" s="53"/>
      <c r="AX79" s="53"/>
      <c r="AY79" s="53"/>
      <c r="AZ79" s="53"/>
      <c r="BA79" s="53"/>
      <c r="BB79" s="56" t="s">
        <v>13</v>
      </c>
      <c r="BC79" s="56"/>
      <c r="BD79" s="56"/>
      <c r="BE79" s="56"/>
      <c r="BF79" s="56"/>
      <c r="BG79" s="56"/>
      <c r="BH79" s="56"/>
      <c r="BI79" s="56"/>
      <c r="BJ79" s="56"/>
      <c r="BK79" s="56"/>
      <c r="BL79" s="56"/>
      <c r="BM79" s="56"/>
      <c r="BN79" s="56"/>
      <c r="BO79" s="56"/>
      <c r="BP79" s="39">
        <v>3.6</v>
      </c>
      <c r="BQ79" s="39"/>
      <c r="BR79" s="39"/>
      <c r="BS79" s="39"/>
      <c r="BT79" s="39"/>
      <c r="BU79" s="39"/>
      <c r="BV79" s="39"/>
      <c r="BW79" s="39"/>
      <c r="BX79" s="39">
        <v>3.5</v>
      </c>
      <c r="BY79" s="39"/>
      <c r="BZ79" s="39"/>
      <c r="CA79" s="39"/>
      <c r="CB79" s="39"/>
      <c r="CC79" s="39"/>
      <c r="CD79" s="39"/>
      <c r="CE79" s="39"/>
      <c r="CF79" s="39">
        <v>3.6</v>
      </c>
      <c r="CG79" s="39"/>
      <c r="CH79" s="39"/>
      <c r="CI79" s="39"/>
      <c r="CJ79" s="39"/>
      <c r="CK79" s="39"/>
      <c r="CL79" s="39"/>
      <c r="CM79" s="39"/>
      <c r="CN79" s="39">
        <v>4</v>
      </c>
      <c r="CO79" s="39"/>
      <c r="CP79" s="39"/>
      <c r="CQ79" s="39"/>
      <c r="CR79" s="39"/>
      <c r="CS79" s="39"/>
      <c r="CT79" s="39"/>
      <c r="CU79" s="39"/>
      <c r="CV79" s="39">
        <v>4.3</v>
      </c>
      <c r="CW79" s="39"/>
      <c r="CX79" s="39"/>
      <c r="CY79" s="39"/>
      <c r="CZ79" s="39"/>
      <c r="DA79" s="39"/>
      <c r="DB79" s="39"/>
      <c r="DC79" s="39"/>
    </row>
    <row r="80" spans="2:107" x14ac:dyDescent="0.15">
      <c r="B80" s="10"/>
      <c r="G80" s="49"/>
      <c r="H80" s="49"/>
      <c r="I80" s="58"/>
      <c r="J80" s="58"/>
      <c r="K80" s="60"/>
      <c r="L80" s="60"/>
      <c r="M80" s="60"/>
      <c r="N80" s="60"/>
      <c r="AN80" s="53"/>
      <c r="AO80" s="53"/>
      <c r="AP80" s="53"/>
      <c r="AQ80" s="53"/>
      <c r="AR80" s="53"/>
      <c r="AS80" s="53"/>
      <c r="AT80" s="53"/>
      <c r="AU80" s="53"/>
      <c r="AV80" s="53"/>
      <c r="AW80" s="53"/>
      <c r="AX80" s="53"/>
      <c r="AY80" s="53"/>
      <c r="AZ80" s="53"/>
      <c r="BA80" s="53"/>
      <c r="BB80" s="56"/>
      <c r="BC80" s="56"/>
      <c r="BD80" s="56"/>
      <c r="BE80" s="56"/>
      <c r="BF80" s="56"/>
      <c r="BG80" s="56"/>
      <c r="BH80" s="56"/>
      <c r="BI80" s="56"/>
      <c r="BJ80" s="56"/>
      <c r="BK80" s="56"/>
      <c r="BL80" s="56"/>
      <c r="BM80" s="56"/>
      <c r="BN80" s="56"/>
      <c r="BO80" s="56"/>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N80" s="39"/>
      <c r="CO80" s="39"/>
      <c r="CP80" s="39"/>
      <c r="CQ80" s="39"/>
      <c r="CR80" s="39"/>
      <c r="CS80" s="39"/>
      <c r="CT80" s="39"/>
      <c r="CU80" s="39"/>
      <c r="CV80" s="39"/>
      <c r="CW80" s="39"/>
      <c r="CX80" s="39"/>
      <c r="CY80" s="39"/>
      <c r="CZ80" s="39"/>
      <c r="DA80" s="39"/>
      <c r="DB80" s="39"/>
      <c r="DC80" s="39"/>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LVDdGncjqA8k6OLQ3/Z6rm+O2j0/Xx5tLgTKaXof9eu4pM822EjLCrXmFvunxdS9FfH6lZKbOBpQ82OqCM7sZA==" saltValue="IBfTOv2pF8AdezcprniXP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pQHgu/8Hv7wsKq79NEdQB69nDK0EcWxi0TUEfa6jsThG222Iolwo81HPj04RwWWEaHNxi74MWe+OXtNRJx6ZLA==" saltValue="KnYvt6obDcgBzRVzi0Bn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55" zoomScaleNormal="55"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yg8rRvxdCoS1mS1BxS2hUBJdCFS9mNi2NfjVYdIDUDDfzX97BpY6VAEO8zheWmy7M3+NKLwXQtEhy2WvSkPcgQ==" saltValue="9yoH0BFNTd4iQ0cUJInF7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336" customWidth="1"/>
    <col min="2" max="2" width="2.375" style="336" customWidth="1"/>
    <col min="3" max="16" width="2.625" style="336" customWidth="1"/>
    <col min="17" max="17" width="2.375" style="336" customWidth="1"/>
    <col min="18" max="95" width="1.625" style="336" customWidth="1"/>
    <col min="96" max="133" width="1.625" style="464" customWidth="1"/>
    <col min="134" max="143" width="1.625" style="336" customWidth="1"/>
    <col min="144" max="16384" width="0" style="336" hidden="1"/>
  </cols>
  <sheetData>
    <row r="1" spans="2:143" ht="22.5" customHeight="1" thickBot="1" x14ac:dyDescent="0.2">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145</v>
      </c>
      <c r="DI1" s="334"/>
      <c r="DJ1" s="334"/>
      <c r="DK1" s="334"/>
      <c r="DL1" s="334"/>
      <c r="DM1" s="334"/>
      <c r="DN1" s="335"/>
      <c r="DO1" s="336"/>
      <c r="DP1" s="333" t="s">
        <v>146</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15">
      <c r="B2" s="337" t="s">
        <v>147</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15">
      <c r="B3" s="340" t="s">
        <v>148</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149</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150</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15">
      <c r="B4" s="340" t="s">
        <v>24</v>
      </c>
      <c r="C4" s="341"/>
      <c r="D4" s="341"/>
      <c r="E4" s="341"/>
      <c r="F4" s="341"/>
      <c r="G4" s="341"/>
      <c r="H4" s="341"/>
      <c r="I4" s="341"/>
      <c r="J4" s="341"/>
      <c r="K4" s="341"/>
      <c r="L4" s="341"/>
      <c r="M4" s="341"/>
      <c r="N4" s="341"/>
      <c r="O4" s="341"/>
      <c r="P4" s="341"/>
      <c r="Q4" s="342"/>
      <c r="R4" s="340" t="s">
        <v>151</v>
      </c>
      <c r="S4" s="341"/>
      <c r="T4" s="341"/>
      <c r="U4" s="341"/>
      <c r="V4" s="341"/>
      <c r="W4" s="341"/>
      <c r="X4" s="341"/>
      <c r="Y4" s="342"/>
      <c r="Z4" s="340" t="s">
        <v>152</v>
      </c>
      <c r="AA4" s="341"/>
      <c r="AB4" s="341"/>
      <c r="AC4" s="342"/>
      <c r="AD4" s="340" t="s">
        <v>153</v>
      </c>
      <c r="AE4" s="341"/>
      <c r="AF4" s="341"/>
      <c r="AG4" s="341"/>
      <c r="AH4" s="341"/>
      <c r="AI4" s="341"/>
      <c r="AJ4" s="341"/>
      <c r="AK4" s="342"/>
      <c r="AL4" s="340" t="s">
        <v>152</v>
      </c>
      <c r="AM4" s="341"/>
      <c r="AN4" s="341"/>
      <c r="AO4" s="342"/>
      <c r="AP4" s="343" t="s">
        <v>154</v>
      </c>
      <c r="AQ4" s="343"/>
      <c r="AR4" s="343"/>
      <c r="AS4" s="343"/>
      <c r="AT4" s="343"/>
      <c r="AU4" s="343"/>
      <c r="AV4" s="343"/>
      <c r="AW4" s="343"/>
      <c r="AX4" s="343"/>
      <c r="AY4" s="343"/>
      <c r="AZ4" s="343"/>
      <c r="BA4" s="343"/>
      <c r="BB4" s="343"/>
      <c r="BC4" s="343"/>
      <c r="BD4" s="343"/>
      <c r="BE4" s="343"/>
      <c r="BF4" s="343"/>
      <c r="BG4" s="343" t="s">
        <v>155</v>
      </c>
      <c r="BH4" s="343"/>
      <c r="BI4" s="343"/>
      <c r="BJ4" s="343"/>
      <c r="BK4" s="343"/>
      <c r="BL4" s="343"/>
      <c r="BM4" s="343"/>
      <c r="BN4" s="343"/>
      <c r="BO4" s="343" t="s">
        <v>152</v>
      </c>
      <c r="BP4" s="343"/>
      <c r="BQ4" s="343"/>
      <c r="BR4" s="343"/>
      <c r="BS4" s="343" t="s">
        <v>156</v>
      </c>
      <c r="BT4" s="343"/>
      <c r="BU4" s="343"/>
      <c r="BV4" s="343"/>
      <c r="BW4" s="343"/>
      <c r="BX4" s="343"/>
      <c r="BY4" s="343"/>
      <c r="BZ4" s="343"/>
      <c r="CA4" s="343"/>
      <c r="CB4" s="343"/>
      <c r="CD4" s="340" t="s">
        <v>157</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15">
      <c r="B5" s="344" t="s">
        <v>158</v>
      </c>
      <c r="C5" s="345"/>
      <c r="D5" s="345"/>
      <c r="E5" s="345"/>
      <c r="F5" s="345"/>
      <c r="G5" s="345"/>
      <c r="H5" s="345"/>
      <c r="I5" s="345"/>
      <c r="J5" s="345"/>
      <c r="K5" s="345"/>
      <c r="L5" s="345"/>
      <c r="M5" s="345"/>
      <c r="N5" s="345"/>
      <c r="O5" s="345"/>
      <c r="P5" s="345"/>
      <c r="Q5" s="346"/>
      <c r="R5" s="347">
        <v>38250023</v>
      </c>
      <c r="S5" s="348"/>
      <c r="T5" s="348"/>
      <c r="U5" s="348"/>
      <c r="V5" s="348"/>
      <c r="W5" s="348"/>
      <c r="X5" s="348"/>
      <c r="Y5" s="349"/>
      <c r="Z5" s="350">
        <v>26.7</v>
      </c>
      <c r="AA5" s="350"/>
      <c r="AB5" s="350"/>
      <c r="AC5" s="350"/>
      <c r="AD5" s="351">
        <v>36649087</v>
      </c>
      <c r="AE5" s="351"/>
      <c r="AF5" s="351"/>
      <c r="AG5" s="351"/>
      <c r="AH5" s="351"/>
      <c r="AI5" s="351"/>
      <c r="AJ5" s="351"/>
      <c r="AK5" s="351"/>
      <c r="AL5" s="352">
        <v>51.1</v>
      </c>
      <c r="AM5" s="353"/>
      <c r="AN5" s="353"/>
      <c r="AO5" s="354"/>
      <c r="AP5" s="344" t="s">
        <v>159</v>
      </c>
      <c r="AQ5" s="345"/>
      <c r="AR5" s="345"/>
      <c r="AS5" s="345"/>
      <c r="AT5" s="345"/>
      <c r="AU5" s="345"/>
      <c r="AV5" s="345"/>
      <c r="AW5" s="345"/>
      <c r="AX5" s="345"/>
      <c r="AY5" s="345"/>
      <c r="AZ5" s="345"/>
      <c r="BA5" s="345"/>
      <c r="BB5" s="345"/>
      <c r="BC5" s="345"/>
      <c r="BD5" s="345"/>
      <c r="BE5" s="345"/>
      <c r="BF5" s="346"/>
      <c r="BG5" s="355">
        <v>36615509</v>
      </c>
      <c r="BH5" s="356"/>
      <c r="BI5" s="356"/>
      <c r="BJ5" s="356"/>
      <c r="BK5" s="356"/>
      <c r="BL5" s="356"/>
      <c r="BM5" s="356"/>
      <c r="BN5" s="357"/>
      <c r="BO5" s="358">
        <v>95.7</v>
      </c>
      <c r="BP5" s="358"/>
      <c r="BQ5" s="358"/>
      <c r="BR5" s="358"/>
      <c r="BS5" s="359">
        <v>557312</v>
      </c>
      <c r="BT5" s="359"/>
      <c r="BU5" s="359"/>
      <c r="BV5" s="359"/>
      <c r="BW5" s="359"/>
      <c r="BX5" s="359"/>
      <c r="BY5" s="359"/>
      <c r="BZ5" s="359"/>
      <c r="CA5" s="359"/>
      <c r="CB5" s="360"/>
      <c r="CD5" s="340" t="s">
        <v>154</v>
      </c>
      <c r="CE5" s="341"/>
      <c r="CF5" s="341"/>
      <c r="CG5" s="341"/>
      <c r="CH5" s="341"/>
      <c r="CI5" s="341"/>
      <c r="CJ5" s="341"/>
      <c r="CK5" s="341"/>
      <c r="CL5" s="341"/>
      <c r="CM5" s="341"/>
      <c r="CN5" s="341"/>
      <c r="CO5" s="341"/>
      <c r="CP5" s="341"/>
      <c r="CQ5" s="342"/>
      <c r="CR5" s="340" t="s">
        <v>160</v>
      </c>
      <c r="CS5" s="341"/>
      <c r="CT5" s="341"/>
      <c r="CU5" s="341"/>
      <c r="CV5" s="341"/>
      <c r="CW5" s="341"/>
      <c r="CX5" s="341"/>
      <c r="CY5" s="342"/>
      <c r="CZ5" s="340" t="s">
        <v>152</v>
      </c>
      <c r="DA5" s="341"/>
      <c r="DB5" s="341"/>
      <c r="DC5" s="342"/>
      <c r="DD5" s="340" t="s">
        <v>161</v>
      </c>
      <c r="DE5" s="341"/>
      <c r="DF5" s="341"/>
      <c r="DG5" s="341"/>
      <c r="DH5" s="341"/>
      <c r="DI5" s="341"/>
      <c r="DJ5" s="341"/>
      <c r="DK5" s="341"/>
      <c r="DL5" s="341"/>
      <c r="DM5" s="341"/>
      <c r="DN5" s="341"/>
      <c r="DO5" s="341"/>
      <c r="DP5" s="342"/>
      <c r="DQ5" s="340" t="s">
        <v>162</v>
      </c>
      <c r="DR5" s="341"/>
      <c r="DS5" s="341"/>
      <c r="DT5" s="341"/>
      <c r="DU5" s="341"/>
      <c r="DV5" s="341"/>
      <c r="DW5" s="341"/>
      <c r="DX5" s="341"/>
      <c r="DY5" s="341"/>
      <c r="DZ5" s="341"/>
      <c r="EA5" s="341"/>
      <c r="EB5" s="341"/>
      <c r="EC5" s="342"/>
    </row>
    <row r="6" spans="2:143" ht="11.25" customHeight="1" x14ac:dyDescent="0.15">
      <c r="B6" s="361" t="s">
        <v>163</v>
      </c>
      <c r="C6" s="362"/>
      <c r="D6" s="362"/>
      <c r="E6" s="362"/>
      <c r="F6" s="362"/>
      <c r="G6" s="362"/>
      <c r="H6" s="362"/>
      <c r="I6" s="362"/>
      <c r="J6" s="362"/>
      <c r="K6" s="362"/>
      <c r="L6" s="362"/>
      <c r="M6" s="362"/>
      <c r="N6" s="362"/>
      <c r="O6" s="362"/>
      <c r="P6" s="362"/>
      <c r="Q6" s="363"/>
      <c r="R6" s="355">
        <v>1239932</v>
      </c>
      <c r="S6" s="356"/>
      <c r="T6" s="356"/>
      <c r="U6" s="356"/>
      <c r="V6" s="356"/>
      <c r="W6" s="356"/>
      <c r="X6" s="356"/>
      <c r="Y6" s="357"/>
      <c r="Z6" s="358">
        <v>0.9</v>
      </c>
      <c r="AA6" s="358"/>
      <c r="AB6" s="358"/>
      <c r="AC6" s="358"/>
      <c r="AD6" s="359">
        <v>1239932</v>
      </c>
      <c r="AE6" s="359"/>
      <c r="AF6" s="359"/>
      <c r="AG6" s="359"/>
      <c r="AH6" s="359"/>
      <c r="AI6" s="359"/>
      <c r="AJ6" s="359"/>
      <c r="AK6" s="359"/>
      <c r="AL6" s="364">
        <v>1.7</v>
      </c>
      <c r="AM6" s="365"/>
      <c r="AN6" s="365"/>
      <c r="AO6" s="366"/>
      <c r="AP6" s="361" t="s">
        <v>164</v>
      </c>
      <c r="AQ6" s="362"/>
      <c r="AR6" s="362"/>
      <c r="AS6" s="362"/>
      <c r="AT6" s="362"/>
      <c r="AU6" s="362"/>
      <c r="AV6" s="362"/>
      <c r="AW6" s="362"/>
      <c r="AX6" s="362"/>
      <c r="AY6" s="362"/>
      <c r="AZ6" s="362"/>
      <c r="BA6" s="362"/>
      <c r="BB6" s="362"/>
      <c r="BC6" s="362"/>
      <c r="BD6" s="362"/>
      <c r="BE6" s="362"/>
      <c r="BF6" s="363"/>
      <c r="BG6" s="355">
        <v>36615509</v>
      </c>
      <c r="BH6" s="356"/>
      <c r="BI6" s="356"/>
      <c r="BJ6" s="356"/>
      <c r="BK6" s="356"/>
      <c r="BL6" s="356"/>
      <c r="BM6" s="356"/>
      <c r="BN6" s="357"/>
      <c r="BO6" s="358">
        <v>95.7</v>
      </c>
      <c r="BP6" s="358"/>
      <c r="BQ6" s="358"/>
      <c r="BR6" s="358"/>
      <c r="BS6" s="359">
        <v>557312</v>
      </c>
      <c r="BT6" s="359"/>
      <c r="BU6" s="359"/>
      <c r="BV6" s="359"/>
      <c r="BW6" s="359"/>
      <c r="BX6" s="359"/>
      <c r="BY6" s="359"/>
      <c r="BZ6" s="359"/>
      <c r="CA6" s="359"/>
      <c r="CB6" s="360"/>
      <c r="CD6" s="344" t="s">
        <v>165</v>
      </c>
      <c r="CE6" s="345"/>
      <c r="CF6" s="345"/>
      <c r="CG6" s="345"/>
      <c r="CH6" s="345"/>
      <c r="CI6" s="345"/>
      <c r="CJ6" s="345"/>
      <c r="CK6" s="345"/>
      <c r="CL6" s="345"/>
      <c r="CM6" s="345"/>
      <c r="CN6" s="345"/>
      <c r="CO6" s="345"/>
      <c r="CP6" s="345"/>
      <c r="CQ6" s="346"/>
      <c r="CR6" s="355">
        <v>508919</v>
      </c>
      <c r="CS6" s="356"/>
      <c r="CT6" s="356"/>
      <c r="CU6" s="356"/>
      <c r="CV6" s="356"/>
      <c r="CW6" s="356"/>
      <c r="CX6" s="356"/>
      <c r="CY6" s="357"/>
      <c r="CZ6" s="352">
        <v>0.4</v>
      </c>
      <c r="DA6" s="353"/>
      <c r="DB6" s="353"/>
      <c r="DC6" s="367"/>
      <c r="DD6" s="368" t="s">
        <v>64</v>
      </c>
      <c r="DE6" s="356"/>
      <c r="DF6" s="356"/>
      <c r="DG6" s="356"/>
      <c r="DH6" s="356"/>
      <c r="DI6" s="356"/>
      <c r="DJ6" s="356"/>
      <c r="DK6" s="356"/>
      <c r="DL6" s="356"/>
      <c r="DM6" s="356"/>
      <c r="DN6" s="356"/>
      <c r="DO6" s="356"/>
      <c r="DP6" s="357"/>
      <c r="DQ6" s="368">
        <v>507997</v>
      </c>
      <c r="DR6" s="356"/>
      <c r="DS6" s="356"/>
      <c r="DT6" s="356"/>
      <c r="DU6" s="356"/>
      <c r="DV6" s="356"/>
      <c r="DW6" s="356"/>
      <c r="DX6" s="356"/>
      <c r="DY6" s="356"/>
      <c r="DZ6" s="356"/>
      <c r="EA6" s="356"/>
      <c r="EB6" s="356"/>
      <c r="EC6" s="369"/>
    </row>
    <row r="7" spans="2:143" ht="11.25" customHeight="1" x14ac:dyDescent="0.15">
      <c r="B7" s="361" t="s">
        <v>166</v>
      </c>
      <c r="C7" s="362"/>
      <c r="D7" s="362"/>
      <c r="E7" s="362"/>
      <c r="F7" s="362"/>
      <c r="G7" s="362"/>
      <c r="H7" s="362"/>
      <c r="I7" s="362"/>
      <c r="J7" s="362"/>
      <c r="K7" s="362"/>
      <c r="L7" s="362"/>
      <c r="M7" s="362"/>
      <c r="N7" s="362"/>
      <c r="O7" s="362"/>
      <c r="P7" s="362"/>
      <c r="Q7" s="363"/>
      <c r="R7" s="355">
        <v>8282</v>
      </c>
      <c r="S7" s="356"/>
      <c r="T7" s="356"/>
      <c r="U7" s="356"/>
      <c r="V7" s="356"/>
      <c r="W7" s="356"/>
      <c r="X7" s="356"/>
      <c r="Y7" s="357"/>
      <c r="Z7" s="358">
        <v>0</v>
      </c>
      <c r="AA7" s="358"/>
      <c r="AB7" s="358"/>
      <c r="AC7" s="358"/>
      <c r="AD7" s="359">
        <v>8282</v>
      </c>
      <c r="AE7" s="359"/>
      <c r="AF7" s="359"/>
      <c r="AG7" s="359"/>
      <c r="AH7" s="359"/>
      <c r="AI7" s="359"/>
      <c r="AJ7" s="359"/>
      <c r="AK7" s="359"/>
      <c r="AL7" s="364">
        <v>0</v>
      </c>
      <c r="AM7" s="365"/>
      <c r="AN7" s="365"/>
      <c r="AO7" s="366"/>
      <c r="AP7" s="361" t="s">
        <v>167</v>
      </c>
      <c r="AQ7" s="362"/>
      <c r="AR7" s="362"/>
      <c r="AS7" s="362"/>
      <c r="AT7" s="362"/>
      <c r="AU7" s="362"/>
      <c r="AV7" s="362"/>
      <c r="AW7" s="362"/>
      <c r="AX7" s="362"/>
      <c r="AY7" s="362"/>
      <c r="AZ7" s="362"/>
      <c r="BA7" s="362"/>
      <c r="BB7" s="362"/>
      <c r="BC7" s="362"/>
      <c r="BD7" s="362"/>
      <c r="BE7" s="362"/>
      <c r="BF7" s="363"/>
      <c r="BG7" s="355">
        <v>16032144</v>
      </c>
      <c r="BH7" s="356"/>
      <c r="BI7" s="356"/>
      <c r="BJ7" s="356"/>
      <c r="BK7" s="356"/>
      <c r="BL7" s="356"/>
      <c r="BM7" s="356"/>
      <c r="BN7" s="357"/>
      <c r="BO7" s="358">
        <v>41.9</v>
      </c>
      <c r="BP7" s="358"/>
      <c r="BQ7" s="358"/>
      <c r="BR7" s="358"/>
      <c r="BS7" s="359">
        <v>557312</v>
      </c>
      <c r="BT7" s="359"/>
      <c r="BU7" s="359"/>
      <c r="BV7" s="359"/>
      <c r="BW7" s="359"/>
      <c r="BX7" s="359"/>
      <c r="BY7" s="359"/>
      <c r="BZ7" s="359"/>
      <c r="CA7" s="359"/>
      <c r="CB7" s="360"/>
      <c r="CD7" s="361" t="s">
        <v>168</v>
      </c>
      <c r="CE7" s="362"/>
      <c r="CF7" s="362"/>
      <c r="CG7" s="362"/>
      <c r="CH7" s="362"/>
      <c r="CI7" s="362"/>
      <c r="CJ7" s="362"/>
      <c r="CK7" s="362"/>
      <c r="CL7" s="362"/>
      <c r="CM7" s="362"/>
      <c r="CN7" s="362"/>
      <c r="CO7" s="362"/>
      <c r="CP7" s="362"/>
      <c r="CQ7" s="363"/>
      <c r="CR7" s="355">
        <v>16129449</v>
      </c>
      <c r="CS7" s="356"/>
      <c r="CT7" s="356"/>
      <c r="CU7" s="356"/>
      <c r="CV7" s="356"/>
      <c r="CW7" s="356"/>
      <c r="CX7" s="356"/>
      <c r="CY7" s="357"/>
      <c r="CZ7" s="358">
        <v>11.8</v>
      </c>
      <c r="DA7" s="358"/>
      <c r="DB7" s="358"/>
      <c r="DC7" s="358"/>
      <c r="DD7" s="368">
        <v>1639591</v>
      </c>
      <c r="DE7" s="356"/>
      <c r="DF7" s="356"/>
      <c r="DG7" s="356"/>
      <c r="DH7" s="356"/>
      <c r="DI7" s="356"/>
      <c r="DJ7" s="356"/>
      <c r="DK7" s="356"/>
      <c r="DL7" s="356"/>
      <c r="DM7" s="356"/>
      <c r="DN7" s="356"/>
      <c r="DO7" s="356"/>
      <c r="DP7" s="357"/>
      <c r="DQ7" s="368">
        <v>13358044</v>
      </c>
      <c r="DR7" s="356"/>
      <c r="DS7" s="356"/>
      <c r="DT7" s="356"/>
      <c r="DU7" s="356"/>
      <c r="DV7" s="356"/>
      <c r="DW7" s="356"/>
      <c r="DX7" s="356"/>
      <c r="DY7" s="356"/>
      <c r="DZ7" s="356"/>
      <c r="EA7" s="356"/>
      <c r="EB7" s="356"/>
      <c r="EC7" s="369"/>
    </row>
    <row r="8" spans="2:143" ht="11.25" customHeight="1" x14ac:dyDescent="0.15">
      <c r="B8" s="361" t="s">
        <v>169</v>
      </c>
      <c r="C8" s="362"/>
      <c r="D8" s="362"/>
      <c r="E8" s="362"/>
      <c r="F8" s="362"/>
      <c r="G8" s="362"/>
      <c r="H8" s="362"/>
      <c r="I8" s="362"/>
      <c r="J8" s="362"/>
      <c r="K8" s="362"/>
      <c r="L8" s="362"/>
      <c r="M8" s="362"/>
      <c r="N8" s="362"/>
      <c r="O8" s="362"/>
      <c r="P8" s="362"/>
      <c r="Q8" s="363"/>
      <c r="R8" s="355">
        <v>190018</v>
      </c>
      <c r="S8" s="356"/>
      <c r="T8" s="356"/>
      <c r="U8" s="356"/>
      <c r="V8" s="356"/>
      <c r="W8" s="356"/>
      <c r="X8" s="356"/>
      <c r="Y8" s="357"/>
      <c r="Z8" s="358">
        <v>0.1</v>
      </c>
      <c r="AA8" s="358"/>
      <c r="AB8" s="358"/>
      <c r="AC8" s="358"/>
      <c r="AD8" s="359">
        <v>190018</v>
      </c>
      <c r="AE8" s="359"/>
      <c r="AF8" s="359"/>
      <c r="AG8" s="359"/>
      <c r="AH8" s="359"/>
      <c r="AI8" s="359"/>
      <c r="AJ8" s="359"/>
      <c r="AK8" s="359"/>
      <c r="AL8" s="364">
        <v>0.3</v>
      </c>
      <c r="AM8" s="365"/>
      <c r="AN8" s="365"/>
      <c r="AO8" s="366"/>
      <c r="AP8" s="361" t="s">
        <v>170</v>
      </c>
      <c r="AQ8" s="362"/>
      <c r="AR8" s="362"/>
      <c r="AS8" s="362"/>
      <c r="AT8" s="362"/>
      <c r="AU8" s="362"/>
      <c r="AV8" s="362"/>
      <c r="AW8" s="362"/>
      <c r="AX8" s="362"/>
      <c r="AY8" s="362"/>
      <c r="AZ8" s="362"/>
      <c r="BA8" s="362"/>
      <c r="BB8" s="362"/>
      <c r="BC8" s="362"/>
      <c r="BD8" s="362"/>
      <c r="BE8" s="362"/>
      <c r="BF8" s="363"/>
      <c r="BG8" s="355">
        <v>480162</v>
      </c>
      <c r="BH8" s="356"/>
      <c r="BI8" s="356"/>
      <c r="BJ8" s="356"/>
      <c r="BK8" s="356"/>
      <c r="BL8" s="356"/>
      <c r="BM8" s="356"/>
      <c r="BN8" s="357"/>
      <c r="BO8" s="358">
        <v>1.3</v>
      </c>
      <c r="BP8" s="358"/>
      <c r="BQ8" s="358"/>
      <c r="BR8" s="358"/>
      <c r="BS8" s="359" t="s">
        <v>64</v>
      </c>
      <c r="BT8" s="359"/>
      <c r="BU8" s="359"/>
      <c r="BV8" s="359"/>
      <c r="BW8" s="359"/>
      <c r="BX8" s="359"/>
      <c r="BY8" s="359"/>
      <c r="BZ8" s="359"/>
      <c r="CA8" s="359"/>
      <c r="CB8" s="360"/>
      <c r="CD8" s="361" t="s">
        <v>171</v>
      </c>
      <c r="CE8" s="362"/>
      <c r="CF8" s="362"/>
      <c r="CG8" s="362"/>
      <c r="CH8" s="362"/>
      <c r="CI8" s="362"/>
      <c r="CJ8" s="362"/>
      <c r="CK8" s="362"/>
      <c r="CL8" s="362"/>
      <c r="CM8" s="362"/>
      <c r="CN8" s="362"/>
      <c r="CO8" s="362"/>
      <c r="CP8" s="362"/>
      <c r="CQ8" s="363"/>
      <c r="CR8" s="355">
        <v>41077280</v>
      </c>
      <c r="CS8" s="356"/>
      <c r="CT8" s="356"/>
      <c r="CU8" s="356"/>
      <c r="CV8" s="356"/>
      <c r="CW8" s="356"/>
      <c r="CX8" s="356"/>
      <c r="CY8" s="357"/>
      <c r="CZ8" s="358">
        <v>30</v>
      </c>
      <c r="DA8" s="358"/>
      <c r="DB8" s="358"/>
      <c r="DC8" s="358"/>
      <c r="DD8" s="368">
        <v>454284</v>
      </c>
      <c r="DE8" s="356"/>
      <c r="DF8" s="356"/>
      <c r="DG8" s="356"/>
      <c r="DH8" s="356"/>
      <c r="DI8" s="356"/>
      <c r="DJ8" s="356"/>
      <c r="DK8" s="356"/>
      <c r="DL8" s="356"/>
      <c r="DM8" s="356"/>
      <c r="DN8" s="356"/>
      <c r="DO8" s="356"/>
      <c r="DP8" s="357"/>
      <c r="DQ8" s="368">
        <v>22945957</v>
      </c>
      <c r="DR8" s="356"/>
      <c r="DS8" s="356"/>
      <c r="DT8" s="356"/>
      <c r="DU8" s="356"/>
      <c r="DV8" s="356"/>
      <c r="DW8" s="356"/>
      <c r="DX8" s="356"/>
      <c r="DY8" s="356"/>
      <c r="DZ8" s="356"/>
      <c r="EA8" s="356"/>
      <c r="EB8" s="356"/>
      <c r="EC8" s="369"/>
    </row>
    <row r="9" spans="2:143" ht="11.25" customHeight="1" x14ac:dyDescent="0.15">
      <c r="B9" s="361" t="s">
        <v>172</v>
      </c>
      <c r="C9" s="362"/>
      <c r="D9" s="362"/>
      <c r="E9" s="362"/>
      <c r="F9" s="362"/>
      <c r="G9" s="362"/>
      <c r="H9" s="362"/>
      <c r="I9" s="362"/>
      <c r="J9" s="362"/>
      <c r="K9" s="362"/>
      <c r="L9" s="362"/>
      <c r="M9" s="362"/>
      <c r="N9" s="362"/>
      <c r="O9" s="362"/>
      <c r="P9" s="362"/>
      <c r="Q9" s="363"/>
      <c r="R9" s="355">
        <v>204319</v>
      </c>
      <c r="S9" s="356"/>
      <c r="T9" s="356"/>
      <c r="U9" s="356"/>
      <c r="V9" s="356"/>
      <c r="W9" s="356"/>
      <c r="X9" s="356"/>
      <c r="Y9" s="357"/>
      <c r="Z9" s="358">
        <v>0.1</v>
      </c>
      <c r="AA9" s="358"/>
      <c r="AB9" s="358"/>
      <c r="AC9" s="358"/>
      <c r="AD9" s="359">
        <v>204319</v>
      </c>
      <c r="AE9" s="359"/>
      <c r="AF9" s="359"/>
      <c r="AG9" s="359"/>
      <c r="AH9" s="359"/>
      <c r="AI9" s="359"/>
      <c r="AJ9" s="359"/>
      <c r="AK9" s="359"/>
      <c r="AL9" s="364">
        <v>0.3</v>
      </c>
      <c r="AM9" s="365"/>
      <c r="AN9" s="365"/>
      <c r="AO9" s="366"/>
      <c r="AP9" s="361" t="s">
        <v>173</v>
      </c>
      <c r="AQ9" s="362"/>
      <c r="AR9" s="362"/>
      <c r="AS9" s="362"/>
      <c r="AT9" s="362"/>
      <c r="AU9" s="362"/>
      <c r="AV9" s="362"/>
      <c r="AW9" s="362"/>
      <c r="AX9" s="362"/>
      <c r="AY9" s="362"/>
      <c r="AZ9" s="362"/>
      <c r="BA9" s="362"/>
      <c r="BB9" s="362"/>
      <c r="BC9" s="362"/>
      <c r="BD9" s="362"/>
      <c r="BE9" s="362"/>
      <c r="BF9" s="363"/>
      <c r="BG9" s="355">
        <v>12767899</v>
      </c>
      <c r="BH9" s="356"/>
      <c r="BI9" s="356"/>
      <c r="BJ9" s="356"/>
      <c r="BK9" s="356"/>
      <c r="BL9" s="356"/>
      <c r="BM9" s="356"/>
      <c r="BN9" s="357"/>
      <c r="BO9" s="358">
        <v>33.4</v>
      </c>
      <c r="BP9" s="358"/>
      <c r="BQ9" s="358"/>
      <c r="BR9" s="358"/>
      <c r="BS9" s="359" t="s">
        <v>64</v>
      </c>
      <c r="BT9" s="359"/>
      <c r="BU9" s="359"/>
      <c r="BV9" s="359"/>
      <c r="BW9" s="359"/>
      <c r="BX9" s="359"/>
      <c r="BY9" s="359"/>
      <c r="BZ9" s="359"/>
      <c r="CA9" s="359"/>
      <c r="CB9" s="360"/>
      <c r="CD9" s="361" t="s">
        <v>174</v>
      </c>
      <c r="CE9" s="362"/>
      <c r="CF9" s="362"/>
      <c r="CG9" s="362"/>
      <c r="CH9" s="362"/>
      <c r="CI9" s="362"/>
      <c r="CJ9" s="362"/>
      <c r="CK9" s="362"/>
      <c r="CL9" s="362"/>
      <c r="CM9" s="362"/>
      <c r="CN9" s="362"/>
      <c r="CO9" s="362"/>
      <c r="CP9" s="362"/>
      <c r="CQ9" s="363"/>
      <c r="CR9" s="355">
        <v>17135101</v>
      </c>
      <c r="CS9" s="356"/>
      <c r="CT9" s="356"/>
      <c r="CU9" s="356"/>
      <c r="CV9" s="356"/>
      <c r="CW9" s="356"/>
      <c r="CX9" s="356"/>
      <c r="CY9" s="357"/>
      <c r="CZ9" s="358">
        <v>12.5</v>
      </c>
      <c r="DA9" s="358"/>
      <c r="DB9" s="358"/>
      <c r="DC9" s="358"/>
      <c r="DD9" s="368">
        <v>8126682</v>
      </c>
      <c r="DE9" s="356"/>
      <c r="DF9" s="356"/>
      <c r="DG9" s="356"/>
      <c r="DH9" s="356"/>
      <c r="DI9" s="356"/>
      <c r="DJ9" s="356"/>
      <c r="DK9" s="356"/>
      <c r="DL9" s="356"/>
      <c r="DM9" s="356"/>
      <c r="DN9" s="356"/>
      <c r="DO9" s="356"/>
      <c r="DP9" s="357"/>
      <c r="DQ9" s="368">
        <v>6579418</v>
      </c>
      <c r="DR9" s="356"/>
      <c r="DS9" s="356"/>
      <c r="DT9" s="356"/>
      <c r="DU9" s="356"/>
      <c r="DV9" s="356"/>
      <c r="DW9" s="356"/>
      <c r="DX9" s="356"/>
      <c r="DY9" s="356"/>
      <c r="DZ9" s="356"/>
      <c r="EA9" s="356"/>
      <c r="EB9" s="356"/>
      <c r="EC9" s="369"/>
    </row>
    <row r="10" spans="2:143" ht="11.25" customHeight="1" x14ac:dyDescent="0.15">
      <c r="B10" s="361" t="s">
        <v>175</v>
      </c>
      <c r="C10" s="362"/>
      <c r="D10" s="362"/>
      <c r="E10" s="362"/>
      <c r="F10" s="362"/>
      <c r="G10" s="362"/>
      <c r="H10" s="362"/>
      <c r="I10" s="362"/>
      <c r="J10" s="362"/>
      <c r="K10" s="362"/>
      <c r="L10" s="362"/>
      <c r="M10" s="362"/>
      <c r="N10" s="362"/>
      <c r="O10" s="362"/>
      <c r="P10" s="362"/>
      <c r="Q10" s="363"/>
      <c r="R10" s="355" t="s">
        <v>64</v>
      </c>
      <c r="S10" s="356"/>
      <c r="T10" s="356"/>
      <c r="U10" s="356"/>
      <c r="V10" s="356"/>
      <c r="W10" s="356"/>
      <c r="X10" s="356"/>
      <c r="Y10" s="357"/>
      <c r="Z10" s="358" t="s">
        <v>64</v>
      </c>
      <c r="AA10" s="358"/>
      <c r="AB10" s="358"/>
      <c r="AC10" s="358"/>
      <c r="AD10" s="359" t="s">
        <v>64</v>
      </c>
      <c r="AE10" s="359"/>
      <c r="AF10" s="359"/>
      <c r="AG10" s="359"/>
      <c r="AH10" s="359"/>
      <c r="AI10" s="359"/>
      <c r="AJ10" s="359"/>
      <c r="AK10" s="359"/>
      <c r="AL10" s="364" t="s">
        <v>64</v>
      </c>
      <c r="AM10" s="365"/>
      <c r="AN10" s="365"/>
      <c r="AO10" s="366"/>
      <c r="AP10" s="361" t="s">
        <v>176</v>
      </c>
      <c r="AQ10" s="362"/>
      <c r="AR10" s="362"/>
      <c r="AS10" s="362"/>
      <c r="AT10" s="362"/>
      <c r="AU10" s="362"/>
      <c r="AV10" s="362"/>
      <c r="AW10" s="362"/>
      <c r="AX10" s="362"/>
      <c r="AY10" s="362"/>
      <c r="AZ10" s="362"/>
      <c r="BA10" s="362"/>
      <c r="BB10" s="362"/>
      <c r="BC10" s="362"/>
      <c r="BD10" s="362"/>
      <c r="BE10" s="362"/>
      <c r="BF10" s="363"/>
      <c r="BG10" s="355">
        <v>830496</v>
      </c>
      <c r="BH10" s="356"/>
      <c r="BI10" s="356"/>
      <c r="BJ10" s="356"/>
      <c r="BK10" s="356"/>
      <c r="BL10" s="356"/>
      <c r="BM10" s="356"/>
      <c r="BN10" s="357"/>
      <c r="BO10" s="358">
        <v>2.2000000000000002</v>
      </c>
      <c r="BP10" s="358"/>
      <c r="BQ10" s="358"/>
      <c r="BR10" s="358"/>
      <c r="BS10" s="359" t="s">
        <v>64</v>
      </c>
      <c r="BT10" s="359"/>
      <c r="BU10" s="359"/>
      <c r="BV10" s="359"/>
      <c r="BW10" s="359"/>
      <c r="BX10" s="359"/>
      <c r="BY10" s="359"/>
      <c r="BZ10" s="359"/>
      <c r="CA10" s="359"/>
      <c r="CB10" s="360"/>
      <c r="CD10" s="361" t="s">
        <v>177</v>
      </c>
      <c r="CE10" s="362"/>
      <c r="CF10" s="362"/>
      <c r="CG10" s="362"/>
      <c r="CH10" s="362"/>
      <c r="CI10" s="362"/>
      <c r="CJ10" s="362"/>
      <c r="CK10" s="362"/>
      <c r="CL10" s="362"/>
      <c r="CM10" s="362"/>
      <c r="CN10" s="362"/>
      <c r="CO10" s="362"/>
      <c r="CP10" s="362"/>
      <c r="CQ10" s="363"/>
      <c r="CR10" s="355">
        <v>306058</v>
      </c>
      <c r="CS10" s="356"/>
      <c r="CT10" s="356"/>
      <c r="CU10" s="356"/>
      <c r="CV10" s="356"/>
      <c r="CW10" s="356"/>
      <c r="CX10" s="356"/>
      <c r="CY10" s="357"/>
      <c r="CZ10" s="358">
        <v>0.2</v>
      </c>
      <c r="DA10" s="358"/>
      <c r="DB10" s="358"/>
      <c r="DC10" s="358"/>
      <c r="DD10" s="368" t="s">
        <v>64</v>
      </c>
      <c r="DE10" s="356"/>
      <c r="DF10" s="356"/>
      <c r="DG10" s="356"/>
      <c r="DH10" s="356"/>
      <c r="DI10" s="356"/>
      <c r="DJ10" s="356"/>
      <c r="DK10" s="356"/>
      <c r="DL10" s="356"/>
      <c r="DM10" s="356"/>
      <c r="DN10" s="356"/>
      <c r="DO10" s="356"/>
      <c r="DP10" s="357"/>
      <c r="DQ10" s="368">
        <v>146117</v>
      </c>
      <c r="DR10" s="356"/>
      <c r="DS10" s="356"/>
      <c r="DT10" s="356"/>
      <c r="DU10" s="356"/>
      <c r="DV10" s="356"/>
      <c r="DW10" s="356"/>
      <c r="DX10" s="356"/>
      <c r="DY10" s="356"/>
      <c r="DZ10" s="356"/>
      <c r="EA10" s="356"/>
      <c r="EB10" s="356"/>
      <c r="EC10" s="369"/>
    </row>
    <row r="11" spans="2:143" ht="11.25" customHeight="1" x14ac:dyDescent="0.15">
      <c r="B11" s="361" t="s">
        <v>178</v>
      </c>
      <c r="C11" s="362"/>
      <c r="D11" s="362"/>
      <c r="E11" s="362"/>
      <c r="F11" s="362"/>
      <c r="G11" s="362"/>
      <c r="H11" s="362"/>
      <c r="I11" s="362"/>
      <c r="J11" s="362"/>
      <c r="K11" s="362"/>
      <c r="L11" s="362"/>
      <c r="M11" s="362"/>
      <c r="N11" s="362"/>
      <c r="O11" s="362"/>
      <c r="P11" s="362"/>
      <c r="Q11" s="363"/>
      <c r="R11" s="355">
        <v>6904442</v>
      </c>
      <c r="S11" s="356"/>
      <c r="T11" s="356"/>
      <c r="U11" s="356"/>
      <c r="V11" s="356"/>
      <c r="W11" s="356"/>
      <c r="X11" s="356"/>
      <c r="Y11" s="357"/>
      <c r="Z11" s="364">
        <v>4.8</v>
      </c>
      <c r="AA11" s="365"/>
      <c r="AB11" s="365"/>
      <c r="AC11" s="370"/>
      <c r="AD11" s="368">
        <v>6904442</v>
      </c>
      <c r="AE11" s="356"/>
      <c r="AF11" s="356"/>
      <c r="AG11" s="356"/>
      <c r="AH11" s="356"/>
      <c r="AI11" s="356"/>
      <c r="AJ11" s="356"/>
      <c r="AK11" s="357"/>
      <c r="AL11" s="364">
        <v>9.6</v>
      </c>
      <c r="AM11" s="365"/>
      <c r="AN11" s="365"/>
      <c r="AO11" s="366"/>
      <c r="AP11" s="361" t="s">
        <v>179</v>
      </c>
      <c r="AQ11" s="362"/>
      <c r="AR11" s="362"/>
      <c r="AS11" s="362"/>
      <c r="AT11" s="362"/>
      <c r="AU11" s="362"/>
      <c r="AV11" s="362"/>
      <c r="AW11" s="362"/>
      <c r="AX11" s="362"/>
      <c r="AY11" s="362"/>
      <c r="AZ11" s="362"/>
      <c r="BA11" s="362"/>
      <c r="BB11" s="362"/>
      <c r="BC11" s="362"/>
      <c r="BD11" s="362"/>
      <c r="BE11" s="362"/>
      <c r="BF11" s="363"/>
      <c r="BG11" s="355">
        <v>1953587</v>
      </c>
      <c r="BH11" s="356"/>
      <c r="BI11" s="356"/>
      <c r="BJ11" s="356"/>
      <c r="BK11" s="356"/>
      <c r="BL11" s="356"/>
      <c r="BM11" s="356"/>
      <c r="BN11" s="357"/>
      <c r="BO11" s="358">
        <v>5.0999999999999996</v>
      </c>
      <c r="BP11" s="358"/>
      <c r="BQ11" s="358"/>
      <c r="BR11" s="358"/>
      <c r="BS11" s="359">
        <v>557312</v>
      </c>
      <c r="BT11" s="359"/>
      <c r="BU11" s="359"/>
      <c r="BV11" s="359"/>
      <c r="BW11" s="359"/>
      <c r="BX11" s="359"/>
      <c r="BY11" s="359"/>
      <c r="BZ11" s="359"/>
      <c r="CA11" s="359"/>
      <c r="CB11" s="360"/>
      <c r="CD11" s="361" t="s">
        <v>180</v>
      </c>
      <c r="CE11" s="362"/>
      <c r="CF11" s="362"/>
      <c r="CG11" s="362"/>
      <c r="CH11" s="362"/>
      <c r="CI11" s="362"/>
      <c r="CJ11" s="362"/>
      <c r="CK11" s="362"/>
      <c r="CL11" s="362"/>
      <c r="CM11" s="362"/>
      <c r="CN11" s="362"/>
      <c r="CO11" s="362"/>
      <c r="CP11" s="362"/>
      <c r="CQ11" s="363"/>
      <c r="CR11" s="355">
        <v>3438487</v>
      </c>
      <c r="CS11" s="356"/>
      <c r="CT11" s="356"/>
      <c r="CU11" s="356"/>
      <c r="CV11" s="356"/>
      <c r="CW11" s="356"/>
      <c r="CX11" s="356"/>
      <c r="CY11" s="357"/>
      <c r="CZ11" s="358">
        <v>2.5</v>
      </c>
      <c r="DA11" s="358"/>
      <c r="DB11" s="358"/>
      <c r="DC11" s="358"/>
      <c r="DD11" s="368">
        <v>329227</v>
      </c>
      <c r="DE11" s="356"/>
      <c r="DF11" s="356"/>
      <c r="DG11" s="356"/>
      <c r="DH11" s="356"/>
      <c r="DI11" s="356"/>
      <c r="DJ11" s="356"/>
      <c r="DK11" s="356"/>
      <c r="DL11" s="356"/>
      <c r="DM11" s="356"/>
      <c r="DN11" s="356"/>
      <c r="DO11" s="356"/>
      <c r="DP11" s="357"/>
      <c r="DQ11" s="368">
        <v>2299113</v>
      </c>
      <c r="DR11" s="356"/>
      <c r="DS11" s="356"/>
      <c r="DT11" s="356"/>
      <c r="DU11" s="356"/>
      <c r="DV11" s="356"/>
      <c r="DW11" s="356"/>
      <c r="DX11" s="356"/>
      <c r="DY11" s="356"/>
      <c r="DZ11" s="356"/>
      <c r="EA11" s="356"/>
      <c r="EB11" s="356"/>
      <c r="EC11" s="369"/>
    </row>
    <row r="12" spans="2:143" ht="11.25" customHeight="1" x14ac:dyDescent="0.15">
      <c r="B12" s="361" t="s">
        <v>181</v>
      </c>
      <c r="C12" s="362"/>
      <c r="D12" s="362"/>
      <c r="E12" s="362"/>
      <c r="F12" s="362"/>
      <c r="G12" s="362"/>
      <c r="H12" s="362"/>
      <c r="I12" s="362"/>
      <c r="J12" s="362"/>
      <c r="K12" s="362"/>
      <c r="L12" s="362"/>
      <c r="M12" s="362"/>
      <c r="N12" s="362"/>
      <c r="O12" s="362"/>
      <c r="P12" s="362"/>
      <c r="Q12" s="363"/>
      <c r="R12" s="355">
        <v>28657</v>
      </c>
      <c r="S12" s="356"/>
      <c r="T12" s="356"/>
      <c r="U12" s="356"/>
      <c r="V12" s="356"/>
      <c r="W12" s="356"/>
      <c r="X12" s="356"/>
      <c r="Y12" s="357"/>
      <c r="Z12" s="358">
        <v>0</v>
      </c>
      <c r="AA12" s="358"/>
      <c r="AB12" s="358"/>
      <c r="AC12" s="358"/>
      <c r="AD12" s="359">
        <v>28657</v>
      </c>
      <c r="AE12" s="359"/>
      <c r="AF12" s="359"/>
      <c r="AG12" s="359"/>
      <c r="AH12" s="359"/>
      <c r="AI12" s="359"/>
      <c r="AJ12" s="359"/>
      <c r="AK12" s="359"/>
      <c r="AL12" s="364">
        <v>0</v>
      </c>
      <c r="AM12" s="365"/>
      <c r="AN12" s="365"/>
      <c r="AO12" s="366"/>
      <c r="AP12" s="361" t="s">
        <v>182</v>
      </c>
      <c r="AQ12" s="362"/>
      <c r="AR12" s="362"/>
      <c r="AS12" s="362"/>
      <c r="AT12" s="362"/>
      <c r="AU12" s="362"/>
      <c r="AV12" s="362"/>
      <c r="AW12" s="362"/>
      <c r="AX12" s="362"/>
      <c r="AY12" s="362"/>
      <c r="AZ12" s="362"/>
      <c r="BA12" s="362"/>
      <c r="BB12" s="362"/>
      <c r="BC12" s="362"/>
      <c r="BD12" s="362"/>
      <c r="BE12" s="362"/>
      <c r="BF12" s="363"/>
      <c r="BG12" s="355">
        <v>17064664</v>
      </c>
      <c r="BH12" s="356"/>
      <c r="BI12" s="356"/>
      <c r="BJ12" s="356"/>
      <c r="BK12" s="356"/>
      <c r="BL12" s="356"/>
      <c r="BM12" s="356"/>
      <c r="BN12" s="357"/>
      <c r="BO12" s="358">
        <v>44.6</v>
      </c>
      <c r="BP12" s="358"/>
      <c r="BQ12" s="358"/>
      <c r="BR12" s="358"/>
      <c r="BS12" s="359" t="s">
        <v>64</v>
      </c>
      <c r="BT12" s="359"/>
      <c r="BU12" s="359"/>
      <c r="BV12" s="359"/>
      <c r="BW12" s="359"/>
      <c r="BX12" s="359"/>
      <c r="BY12" s="359"/>
      <c r="BZ12" s="359"/>
      <c r="CA12" s="359"/>
      <c r="CB12" s="360"/>
      <c r="CD12" s="361" t="s">
        <v>183</v>
      </c>
      <c r="CE12" s="362"/>
      <c r="CF12" s="362"/>
      <c r="CG12" s="362"/>
      <c r="CH12" s="362"/>
      <c r="CI12" s="362"/>
      <c r="CJ12" s="362"/>
      <c r="CK12" s="362"/>
      <c r="CL12" s="362"/>
      <c r="CM12" s="362"/>
      <c r="CN12" s="362"/>
      <c r="CO12" s="362"/>
      <c r="CP12" s="362"/>
      <c r="CQ12" s="363"/>
      <c r="CR12" s="355">
        <v>3348235</v>
      </c>
      <c r="CS12" s="356"/>
      <c r="CT12" s="356"/>
      <c r="CU12" s="356"/>
      <c r="CV12" s="356"/>
      <c r="CW12" s="356"/>
      <c r="CX12" s="356"/>
      <c r="CY12" s="357"/>
      <c r="CZ12" s="358">
        <v>2.4</v>
      </c>
      <c r="DA12" s="358"/>
      <c r="DB12" s="358"/>
      <c r="DC12" s="358"/>
      <c r="DD12" s="368">
        <v>60015</v>
      </c>
      <c r="DE12" s="356"/>
      <c r="DF12" s="356"/>
      <c r="DG12" s="356"/>
      <c r="DH12" s="356"/>
      <c r="DI12" s="356"/>
      <c r="DJ12" s="356"/>
      <c r="DK12" s="356"/>
      <c r="DL12" s="356"/>
      <c r="DM12" s="356"/>
      <c r="DN12" s="356"/>
      <c r="DO12" s="356"/>
      <c r="DP12" s="357"/>
      <c r="DQ12" s="368">
        <v>2071906</v>
      </c>
      <c r="DR12" s="356"/>
      <c r="DS12" s="356"/>
      <c r="DT12" s="356"/>
      <c r="DU12" s="356"/>
      <c r="DV12" s="356"/>
      <c r="DW12" s="356"/>
      <c r="DX12" s="356"/>
      <c r="DY12" s="356"/>
      <c r="DZ12" s="356"/>
      <c r="EA12" s="356"/>
      <c r="EB12" s="356"/>
      <c r="EC12" s="369"/>
    </row>
    <row r="13" spans="2:143" ht="11.25" customHeight="1" x14ac:dyDescent="0.15">
      <c r="B13" s="361" t="s">
        <v>184</v>
      </c>
      <c r="C13" s="362"/>
      <c r="D13" s="362"/>
      <c r="E13" s="362"/>
      <c r="F13" s="362"/>
      <c r="G13" s="362"/>
      <c r="H13" s="362"/>
      <c r="I13" s="362"/>
      <c r="J13" s="362"/>
      <c r="K13" s="362"/>
      <c r="L13" s="362"/>
      <c r="M13" s="362"/>
      <c r="N13" s="362"/>
      <c r="O13" s="362"/>
      <c r="P13" s="362"/>
      <c r="Q13" s="363"/>
      <c r="R13" s="355" t="s">
        <v>64</v>
      </c>
      <c r="S13" s="356"/>
      <c r="T13" s="356"/>
      <c r="U13" s="356"/>
      <c r="V13" s="356"/>
      <c r="W13" s="356"/>
      <c r="X13" s="356"/>
      <c r="Y13" s="357"/>
      <c r="Z13" s="358" t="s">
        <v>64</v>
      </c>
      <c r="AA13" s="358"/>
      <c r="AB13" s="358"/>
      <c r="AC13" s="358"/>
      <c r="AD13" s="359" t="s">
        <v>64</v>
      </c>
      <c r="AE13" s="359"/>
      <c r="AF13" s="359"/>
      <c r="AG13" s="359"/>
      <c r="AH13" s="359"/>
      <c r="AI13" s="359"/>
      <c r="AJ13" s="359"/>
      <c r="AK13" s="359"/>
      <c r="AL13" s="364" t="s">
        <v>64</v>
      </c>
      <c r="AM13" s="365"/>
      <c r="AN13" s="365"/>
      <c r="AO13" s="366"/>
      <c r="AP13" s="361" t="s">
        <v>185</v>
      </c>
      <c r="AQ13" s="362"/>
      <c r="AR13" s="362"/>
      <c r="AS13" s="362"/>
      <c r="AT13" s="362"/>
      <c r="AU13" s="362"/>
      <c r="AV13" s="362"/>
      <c r="AW13" s="362"/>
      <c r="AX13" s="362"/>
      <c r="AY13" s="362"/>
      <c r="AZ13" s="362"/>
      <c r="BA13" s="362"/>
      <c r="BB13" s="362"/>
      <c r="BC13" s="362"/>
      <c r="BD13" s="362"/>
      <c r="BE13" s="362"/>
      <c r="BF13" s="363"/>
      <c r="BG13" s="355">
        <v>17040365</v>
      </c>
      <c r="BH13" s="356"/>
      <c r="BI13" s="356"/>
      <c r="BJ13" s="356"/>
      <c r="BK13" s="356"/>
      <c r="BL13" s="356"/>
      <c r="BM13" s="356"/>
      <c r="BN13" s="357"/>
      <c r="BO13" s="358">
        <v>44.5</v>
      </c>
      <c r="BP13" s="358"/>
      <c r="BQ13" s="358"/>
      <c r="BR13" s="358"/>
      <c r="BS13" s="359" t="s">
        <v>64</v>
      </c>
      <c r="BT13" s="359"/>
      <c r="BU13" s="359"/>
      <c r="BV13" s="359"/>
      <c r="BW13" s="359"/>
      <c r="BX13" s="359"/>
      <c r="BY13" s="359"/>
      <c r="BZ13" s="359"/>
      <c r="CA13" s="359"/>
      <c r="CB13" s="360"/>
      <c r="CD13" s="361" t="s">
        <v>186</v>
      </c>
      <c r="CE13" s="362"/>
      <c r="CF13" s="362"/>
      <c r="CG13" s="362"/>
      <c r="CH13" s="362"/>
      <c r="CI13" s="362"/>
      <c r="CJ13" s="362"/>
      <c r="CK13" s="362"/>
      <c r="CL13" s="362"/>
      <c r="CM13" s="362"/>
      <c r="CN13" s="362"/>
      <c r="CO13" s="362"/>
      <c r="CP13" s="362"/>
      <c r="CQ13" s="363"/>
      <c r="CR13" s="355">
        <v>21260619</v>
      </c>
      <c r="CS13" s="356"/>
      <c r="CT13" s="356"/>
      <c r="CU13" s="356"/>
      <c r="CV13" s="356"/>
      <c r="CW13" s="356"/>
      <c r="CX13" s="356"/>
      <c r="CY13" s="357"/>
      <c r="CZ13" s="358">
        <v>15.5</v>
      </c>
      <c r="DA13" s="358"/>
      <c r="DB13" s="358"/>
      <c r="DC13" s="358"/>
      <c r="DD13" s="368">
        <v>8316077</v>
      </c>
      <c r="DE13" s="356"/>
      <c r="DF13" s="356"/>
      <c r="DG13" s="356"/>
      <c r="DH13" s="356"/>
      <c r="DI13" s="356"/>
      <c r="DJ13" s="356"/>
      <c r="DK13" s="356"/>
      <c r="DL13" s="356"/>
      <c r="DM13" s="356"/>
      <c r="DN13" s="356"/>
      <c r="DO13" s="356"/>
      <c r="DP13" s="357"/>
      <c r="DQ13" s="368">
        <v>9667781</v>
      </c>
      <c r="DR13" s="356"/>
      <c r="DS13" s="356"/>
      <c r="DT13" s="356"/>
      <c r="DU13" s="356"/>
      <c r="DV13" s="356"/>
      <c r="DW13" s="356"/>
      <c r="DX13" s="356"/>
      <c r="DY13" s="356"/>
      <c r="DZ13" s="356"/>
      <c r="EA13" s="356"/>
      <c r="EB13" s="356"/>
      <c r="EC13" s="369"/>
    </row>
    <row r="14" spans="2:143" ht="11.25" customHeight="1" x14ac:dyDescent="0.15">
      <c r="B14" s="361" t="s">
        <v>187</v>
      </c>
      <c r="C14" s="362"/>
      <c r="D14" s="362"/>
      <c r="E14" s="362"/>
      <c r="F14" s="362"/>
      <c r="G14" s="362"/>
      <c r="H14" s="362"/>
      <c r="I14" s="362"/>
      <c r="J14" s="362"/>
      <c r="K14" s="362"/>
      <c r="L14" s="362"/>
      <c r="M14" s="362"/>
      <c r="N14" s="362"/>
      <c r="O14" s="362"/>
      <c r="P14" s="362"/>
      <c r="Q14" s="363"/>
      <c r="R14" s="355">
        <v>10954</v>
      </c>
      <c r="S14" s="356"/>
      <c r="T14" s="356"/>
      <c r="U14" s="356"/>
      <c r="V14" s="356"/>
      <c r="W14" s="356"/>
      <c r="X14" s="356"/>
      <c r="Y14" s="357"/>
      <c r="Z14" s="358">
        <v>0</v>
      </c>
      <c r="AA14" s="358"/>
      <c r="AB14" s="358"/>
      <c r="AC14" s="358"/>
      <c r="AD14" s="359">
        <v>10954</v>
      </c>
      <c r="AE14" s="359"/>
      <c r="AF14" s="359"/>
      <c r="AG14" s="359"/>
      <c r="AH14" s="359"/>
      <c r="AI14" s="359"/>
      <c r="AJ14" s="359"/>
      <c r="AK14" s="359"/>
      <c r="AL14" s="364">
        <v>0</v>
      </c>
      <c r="AM14" s="365"/>
      <c r="AN14" s="365"/>
      <c r="AO14" s="366"/>
      <c r="AP14" s="361" t="s">
        <v>188</v>
      </c>
      <c r="AQ14" s="362"/>
      <c r="AR14" s="362"/>
      <c r="AS14" s="362"/>
      <c r="AT14" s="362"/>
      <c r="AU14" s="362"/>
      <c r="AV14" s="362"/>
      <c r="AW14" s="362"/>
      <c r="AX14" s="362"/>
      <c r="AY14" s="362"/>
      <c r="AZ14" s="362"/>
      <c r="BA14" s="362"/>
      <c r="BB14" s="362"/>
      <c r="BC14" s="362"/>
      <c r="BD14" s="362"/>
      <c r="BE14" s="362"/>
      <c r="BF14" s="363"/>
      <c r="BG14" s="355">
        <v>983117</v>
      </c>
      <c r="BH14" s="356"/>
      <c r="BI14" s="356"/>
      <c r="BJ14" s="356"/>
      <c r="BK14" s="356"/>
      <c r="BL14" s="356"/>
      <c r="BM14" s="356"/>
      <c r="BN14" s="357"/>
      <c r="BO14" s="358">
        <v>2.6</v>
      </c>
      <c r="BP14" s="358"/>
      <c r="BQ14" s="358"/>
      <c r="BR14" s="358"/>
      <c r="BS14" s="359" t="s">
        <v>64</v>
      </c>
      <c r="BT14" s="359"/>
      <c r="BU14" s="359"/>
      <c r="BV14" s="359"/>
      <c r="BW14" s="359"/>
      <c r="BX14" s="359"/>
      <c r="BY14" s="359"/>
      <c r="BZ14" s="359"/>
      <c r="CA14" s="359"/>
      <c r="CB14" s="360"/>
      <c r="CD14" s="361" t="s">
        <v>189</v>
      </c>
      <c r="CE14" s="362"/>
      <c r="CF14" s="362"/>
      <c r="CG14" s="362"/>
      <c r="CH14" s="362"/>
      <c r="CI14" s="362"/>
      <c r="CJ14" s="362"/>
      <c r="CK14" s="362"/>
      <c r="CL14" s="362"/>
      <c r="CM14" s="362"/>
      <c r="CN14" s="362"/>
      <c r="CO14" s="362"/>
      <c r="CP14" s="362"/>
      <c r="CQ14" s="363"/>
      <c r="CR14" s="355">
        <v>5084468</v>
      </c>
      <c r="CS14" s="356"/>
      <c r="CT14" s="356"/>
      <c r="CU14" s="356"/>
      <c r="CV14" s="356"/>
      <c r="CW14" s="356"/>
      <c r="CX14" s="356"/>
      <c r="CY14" s="357"/>
      <c r="CZ14" s="358">
        <v>3.7</v>
      </c>
      <c r="DA14" s="358"/>
      <c r="DB14" s="358"/>
      <c r="DC14" s="358"/>
      <c r="DD14" s="368">
        <v>1353335</v>
      </c>
      <c r="DE14" s="356"/>
      <c r="DF14" s="356"/>
      <c r="DG14" s="356"/>
      <c r="DH14" s="356"/>
      <c r="DI14" s="356"/>
      <c r="DJ14" s="356"/>
      <c r="DK14" s="356"/>
      <c r="DL14" s="356"/>
      <c r="DM14" s="356"/>
      <c r="DN14" s="356"/>
      <c r="DO14" s="356"/>
      <c r="DP14" s="357"/>
      <c r="DQ14" s="368">
        <v>3753338</v>
      </c>
      <c r="DR14" s="356"/>
      <c r="DS14" s="356"/>
      <c r="DT14" s="356"/>
      <c r="DU14" s="356"/>
      <c r="DV14" s="356"/>
      <c r="DW14" s="356"/>
      <c r="DX14" s="356"/>
      <c r="DY14" s="356"/>
      <c r="DZ14" s="356"/>
      <c r="EA14" s="356"/>
      <c r="EB14" s="356"/>
      <c r="EC14" s="369"/>
    </row>
    <row r="15" spans="2:143" ht="11.25" customHeight="1" x14ac:dyDescent="0.15">
      <c r="B15" s="361" t="s">
        <v>190</v>
      </c>
      <c r="C15" s="362"/>
      <c r="D15" s="362"/>
      <c r="E15" s="362"/>
      <c r="F15" s="362"/>
      <c r="G15" s="362"/>
      <c r="H15" s="362"/>
      <c r="I15" s="362"/>
      <c r="J15" s="362"/>
      <c r="K15" s="362"/>
      <c r="L15" s="362"/>
      <c r="M15" s="362"/>
      <c r="N15" s="362"/>
      <c r="O15" s="362"/>
      <c r="P15" s="362"/>
      <c r="Q15" s="363"/>
      <c r="R15" s="355" t="s">
        <v>64</v>
      </c>
      <c r="S15" s="356"/>
      <c r="T15" s="356"/>
      <c r="U15" s="356"/>
      <c r="V15" s="356"/>
      <c r="W15" s="356"/>
      <c r="X15" s="356"/>
      <c r="Y15" s="357"/>
      <c r="Z15" s="358" t="s">
        <v>64</v>
      </c>
      <c r="AA15" s="358"/>
      <c r="AB15" s="358"/>
      <c r="AC15" s="358"/>
      <c r="AD15" s="359" t="s">
        <v>64</v>
      </c>
      <c r="AE15" s="359"/>
      <c r="AF15" s="359"/>
      <c r="AG15" s="359"/>
      <c r="AH15" s="359"/>
      <c r="AI15" s="359"/>
      <c r="AJ15" s="359"/>
      <c r="AK15" s="359"/>
      <c r="AL15" s="364" t="s">
        <v>64</v>
      </c>
      <c r="AM15" s="365"/>
      <c r="AN15" s="365"/>
      <c r="AO15" s="366"/>
      <c r="AP15" s="361" t="s">
        <v>191</v>
      </c>
      <c r="AQ15" s="362"/>
      <c r="AR15" s="362"/>
      <c r="AS15" s="362"/>
      <c r="AT15" s="362"/>
      <c r="AU15" s="362"/>
      <c r="AV15" s="362"/>
      <c r="AW15" s="362"/>
      <c r="AX15" s="362"/>
      <c r="AY15" s="362"/>
      <c r="AZ15" s="362"/>
      <c r="BA15" s="362"/>
      <c r="BB15" s="362"/>
      <c r="BC15" s="362"/>
      <c r="BD15" s="362"/>
      <c r="BE15" s="362"/>
      <c r="BF15" s="363"/>
      <c r="BG15" s="355">
        <v>1751325</v>
      </c>
      <c r="BH15" s="356"/>
      <c r="BI15" s="356"/>
      <c r="BJ15" s="356"/>
      <c r="BK15" s="356"/>
      <c r="BL15" s="356"/>
      <c r="BM15" s="356"/>
      <c r="BN15" s="357"/>
      <c r="BO15" s="358">
        <v>4.5999999999999996</v>
      </c>
      <c r="BP15" s="358"/>
      <c r="BQ15" s="358"/>
      <c r="BR15" s="358"/>
      <c r="BS15" s="359" t="s">
        <v>64</v>
      </c>
      <c r="BT15" s="359"/>
      <c r="BU15" s="359"/>
      <c r="BV15" s="359"/>
      <c r="BW15" s="359"/>
      <c r="BX15" s="359"/>
      <c r="BY15" s="359"/>
      <c r="BZ15" s="359"/>
      <c r="CA15" s="359"/>
      <c r="CB15" s="360"/>
      <c r="CD15" s="361" t="s">
        <v>192</v>
      </c>
      <c r="CE15" s="362"/>
      <c r="CF15" s="362"/>
      <c r="CG15" s="362"/>
      <c r="CH15" s="362"/>
      <c r="CI15" s="362"/>
      <c r="CJ15" s="362"/>
      <c r="CK15" s="362"/>
      <c r="CL15" s="362"/>
      <c r="CM15" s="362"/>
      <c r="CN15" s="362"/>
      <c r="CO15" s="362"/>
      <c r="CP15" s="362"/>
      <c r="CQ15" s="363"/>
      <c r="CR15" s="355">
        <v>13772974</v>
      </c>
      <c r="CS15" s="356"/>
      <c r="CT15" s="356"/>
      <c r="CU15" s="356"/>
      <c r="CV15" s="356"/>
      <c r="CW15" s="356"/>
      <c r="CX15" s="356"/>
      <c r="CY15" s="357"/>
      <c r="CZ15" s="358">
        <v>10</v>
      </c>
      <c r="DA15" s="358"/>
      <c r="DB15" s="358"/>
      <c r="DC15" s="358"/>
      <c r="DD15" s="368">
        <v>3255024</v>
      </c>
      <c r="DE15" s="356"/>
      <c r="DF15" s="356"/>
      <c r="DG15" s="356"/>
      <c r="DH15" s="356"/>
      <c r="DI15" s="356"/>
      <c r="DJ15" s="356"/>
      <c r="DK15" s="356"/>
      <c r="DL15" s="356"/>
      <c r="DM15" s="356"/>
      <c r="DN15" s="356"/>
      <c r="DO15" s="356"/>
      <c r="DP15" s="357"/>
      <c r="DQ15" s="368">
        <v>9490706</v>
      </c>
      <c r="DR15" s="356"/>
      <c r="DS15" s="356"/>
      <c r="DT15" s="356"/>
      <c r="DU15" s="356"/>
      <c r="DV15" s="356"/>
      <c r="DW15" s="356"/>
      <c r="DX15" s="356"/>
      <c r="DY15" s="356"/>
      <c r="DZ15" s="356"/>
      <c r="EA15" s="356"/>
      <c r="EB15" s="356"/>
      <c r="EC15" s="369"/>
    </row>
    <row r="16" spans="2:143" ht="11.25" customHeight="1" x14ac:dyDescent="0.15">
      <c r="B16" s="361" t="s">
        <v>193</v>
      </c>
      <c r="C16" s="362"/>
      <c r="D16" s="362"/>
      <c r="E16" s="362"/>
      <c r="F16" s="362"/>
      <c r="G16" s="362"/>
      <c r="H16" s="362"/>
      <c r="I16" s="362"/>
      <c r="J16" s="362"/>
      <c r="K16" s="362"/>
      <c r="L16" s="362"/>
      <c r="M16" s="362"/>
      <c r="N16" s="362"/>
      <c r="O16" s="362"/>
      <c r="P16" s="362"/>
      <c r="Q16" s="363"/>
      <c r="R16" s="355">
        <v>97534</v>
      </c>
      <c r="S16" s="356"/>
      <c r="T16" s="356"/>
      <c r="U16" s="356"/>
      <c r="V16" s="356"/>
      <c r="W16" s="356"/>
      <c r="X16" s="356"/>
      <c r="Y16" s="357"/>
      <c r="Z16" s="358">
        <v>0.1</v>
      </c>
      <c r="AA16" s="358"/>
      <c r="AB16" s="358"/>
      <c r="AC16" s="358"/>
      <c r="AD16" s="359">
        <v>97534</v>
      </c>
      <c r="AE16" s="359"/>
      <c r="AF16" s="359"/>
      <c r="AG16" s="359"/>
      <c r="AH16" s="359"/>
      <c r="AI16" s="359"/>
      <c r="AJ16" s="359"/>
      <c r="AK16" s="359"/>
      <c r="AL16" s="364">
        <v>0.1</v>
      </c>
      <c r="AM16" s="365"/>
      <c r="AN16" s="365"/>
      <c r="AO16" s="366"/>
      <c r="AP16" s="361" t="s">
        <v>194</v>
      </c>
      <c r="AQ16" s="362"/>
      <c r="AR16" s="362"/>
      <c r="AS16" s="362"/>
      <c r="AT16" s="362"/>
      <c r="AU16" s="362"/>
      <c r="AV16" s="362"/>
      <c r="AW16" s="362"/>
      <c r="AX16" s="362"/>
      <c r="AY16" s="362"/>
      <c r="AZ16" s="362"/>
      <c r="BA16" s="362"/>
      <c r="BB16" s="362"/>
      <c r="BC16" s="362"/>
      <c r="BD16" s="362"/>
      <c r="BE16" s="362"/>
      <c r="BF16" s="363"/>
      <c r="BG16" s="355">
        <v>784259</v>
      </c>
      <c r="BH16" s="356"/>
      <c r="BI16" s="356"/>
      <c r="BJ16" s="356"/>
      <c r="BK16" s="356"/>
      <c r="BL16" s="356"/>
      <c r="BM16" s="356"/>
      <c r="BN16" s="357"/>
      <c r="BO16" s="358">
        <v>2.1</v>
      </c>
      <c r="BP16" s="358"/>
      <c r="BQ16" s="358"/>
      <c r="BR16" s="358"/>
      <c r="BS16" s="359" t="s">
        <v>64</v>
      </c>
      <c r="BT16" s="359"/>
      <c r="BU16" s="359"/>
      <c r="BV16" s="359"/>
      <c r="BW16" s="359"/>
      <c r="BX16" s="359"/>
      <c r="BY16" s="359"/>
      <c r="BZ16" s="359"/>
      <c r="CA16" s="359"/>
      <c r="CB16" s="360"/>
      <c r="CD16" s="361" t="s">
        <v>195</v>
      </c>
      <c r="CE16" s="362"/>
      <c r="CF16" s="362"/>
      <c r="CG16" s="362"/>
      <c r="CH16" s="362"/>
      <c r="CI16" s="362"/>
      <c r="CJ16" s="362"/>
      <c r="CK16" s="362"/>
      <c r="CL16" s="362"/>
      <c r="CM16" s="362"/>
      <c r="CN16" s="362"/>
      <c r="CO16" s="362"/>
      <c r="CP16" s="362"/>
      <c r="CQ16" s="363"/>
      <c r="CR16" s="355">
        <v>63395</v>
      </c>
      <c r="CS16" s="356"/>
      <c r="CT16" s="356"/>
      <c r="CU16" s="356"/>
      <c r="CV16" s="356"/>
      <c r="CW16" s="356"/>
      <c r="CX16" s="356"/>
      <c r="CY16" s="357"/>
      <c r="CZ16" s="358">
        <v>0</v>
      </c>
      <c r="DA16" s="358"/>
      <c r="DB16" s="358"/>
      <c r="DC16" s="358"/>
      <c r="DD16" s="368" t="s">
        <v>64</v>
      </c>
      <c r="DE16" s="356"/>
      <c r="DF16" s="356"/>
      <c r="DG16" s="356"/>
      <c r="DH16" s="356"/>
      <c r="DI16" s="356"/>
      <c r="DJ16" s="356"/>
      <c r="DK16" s="356"/>
      <c r="DL16" s="356"/>
      <c r="DM16" s="356"/>
      <c r="DN16" s="356"/>
      <c r="DO16" s="356"/>
      <c r="DP16" s="357"/>
      <c r="DQ16" s="368">
        <v>63395</v>
      </c>
      <c r="DR16" s="356"/>
      <c r="DS16" s="356"/>
      <c r="DT16" s="356"/>
      <c r="DU16" s="356"/>
      <c r="DV16" s="356"/>
      <c r="DW16" s="356"/>
      <c r="DX16" s="356"/>
      <c r="DY16" s="356"/>
      <c r="DZ16" s="356"/>
      <c r="EA16" s="356"/>
      <c r="EB16" s="356"/>
      <c r="EC16" s="369"/>
    </row>
    <row r="17" spans="2:133" ht="11.25" customHeight="1" x14ac:dyDescent="0.15">
      <c r="B17" s="361" t="s">
        <v>196</v>
      </c>
      <c r="C17" s="362"/>
      <c r="D17" s="362"/>
      <c r="E17" s="362"/>
      <c r="F17" s="362"/>
      <c r="G17" s="362"/>
      <c r="H17" s="362"/>
      <c r="I17" s="362"/>
      <c r="J17" s="362"/>
      <c r="K17" s="362"/>
      <c r="L17" s="362"/>
      <c r="M17" s="362"/>
      <c r="N17" s="362"/>
      <c r="O17" s="362"/>
      <c r="P17" s="362"/>
      <c r="Q17" s="363"/>
      <c r="R17" s="355">
        <v>661017</v>
      </c>
      <c r="S17" s="356"/>
      <c r="T17" s="356"/>
      <c r="U17" s="356"/>
      <c r="V17" s="356"/>
      <c r="W17" s="356"/>
      <c r="X17" s="356"/>
      <c r="Y17" s="357"/>
      <c r="Z17" s="358">
        <v>0.5</v>
      </c>
      <c r="AA17" s="358"/>
      <c r="AB17" s="358"/>
      <c r="AC17" s="358"/>
      <c r="AD17" s="359">
        <v>661017</v>
      </c>
      <c r="AE17" s="359"/>
      <c r="AF17" s="359"/>
      <c r="AG17" s="359"/>
      <c r="AH17" s="359"/>
      <c r="AI17" s="359"/>
      <c r="AJ17" s="359"/>
      <c r="AK17" s="359"/>
      <c r="AL17" s="364">
        <v>0.9</v>
      </c>
      <c r="AM17" s="365"/>
      <c r="AN17" s="365"/>
      <c r="AO17" s="366"/>
      <c r="AP17" s="361" t="s">
        <v>197</v>
      </c>
      <c r="AQ17" s="362"/>
      <c r="AR17" s="362"/>
      <c r="AS17" s="362"/>
      <c r="AT17" s="362"/>
      <c r="AU17" s="362"/>
      <c r="AV17" s="362"/>
      <c r="AW17" s="362"/>
      <c r="AX17" s="362"/>
      <c r="AY17" s="362"/>
      <c r="AZ17" s="362"/>
      <c r="BA17" s="362"/>
      <c r="BB17" s="362"/>
      <c r="BC17" s="362"/>
      <c r="BD17" s="362"/>
      <c r="BE17" s="362"/>
      <c r="BF17" s="363"/>
      <c r="BG17" s="355" t="s">
        <v>64</v>
      </c>
      <c r="BH17" s="356"/>
      <c r="BI17" s="356"/>
      <c r="BJ17" s="356"/>
      <c r="BK17" s="356"/>
      <c r="BL17" s="356"/>
      <c r="BM17" s="356"/>
      <c r="BN17" s="357"/>
      <c r="BO17" s="358" t="s">
        <v>64</v>
      </c>
      <c r="BP17" s="358"/>
      <c r="BQ17" s="358"/>
      <c r="BR17" s="358"/>
      <c r="BS17" s="359" t="s">
        <v>64</v>
      </c>
      <c r="BT17" s="359"/>
      <c r="BU17" s="359"/>
      <c r="BV17" s="359"/>
      <c r="BW17" s="359"/>
      <c r="BX17" s="359"/>
      <c r="BY17" s="359"/>
      <c r="BZ17" s="359"/>
      <c r="CA17" s="359"/>
      <c r="CB17" s="360"/>
      <c r="CD17" s="361" t="s">
        <v>198</v>
      </c>
      <c r="CE17" s="362"/>
      <c r="CF17" s="362"/>
      <c r="CG17" s="362"/>
      <c r="CH17" s="362"/>
      <c r="CI17" s="362"/>
      <c r="CJ17" s="362"/>
      <c r="CK17" s="362"/>
      <c r="CL17" s="362"/>
      <c r="CM17" s="362"/>
      <c r="CN17" s="362"/>
      <c r="CO17" s="362"/>
      <c r="CP17" s="362"/>
      <c r="CQ17" s="363"/>
      <c r="CR17" s="355">
        <v>15022718</v>
      </c>
      <c r="CS17" s="356"/>
      <c r="CT17" s="356"/>
      <c r="CU17" s="356"/>
      <c r="CV17" s="356"/>
      <c r="CW17" s="356"/>
      <c r="CX17" s="356"/>
      <c r="CY17" s="357"/>
      <c r="CZ17" s="358">
        <v>11</v>
      </c>
      <c r="DA17" s="358"/>
      <c r="DB17" s="358"/>
      <c r="DC17" s="358"/>
      <c r="DD17" s="368" t="s">
        <v>64</v>
      </c>
      <c r="DE17" s="356"/>
      <c r="DF17" s="356"/>
      <c r="DG17" s="356"/>
      <c r="DH17" s="356"/>
      <c r="DI17" s="356"/>
      <c r="DJ17" s="356"/>
      <c r="DK17" s="356"/>
      <c r="DL17" s="356"/>
      <c r="DM17" s="356"/>
      <c r="DN17" s="356"/>
      <c r="DO17" s="356"/>
      <c r="DP17" s="357"/>
      <c r="DQ17" s="368">
        <v>14835667</v>
      </c>
      <c r="DR17" s="356"/>
      <c r="DS17" s="356"/>
      <c r="DT17" s="356"/>
      <c r="DU17" s="356"/>
      <c r="DV17" s="356"/>
      <c r="DW17" s="356"/>
      <c r="DX17" s="356"/>
      <c r="DY17" s="356"/>
      <c r="DZ17" s="356"/>
      <c r="EA17" s="356"/>
      <c r="EB17" s="356"/>
      <c r="EC17" s="369"/>
    </row>
    <row r="18" spans="2:133" ht="11.25" customHeight="1" x14ac:dyDescent="0.15">
      <c r="B18" s="361" t="s">
        <v>199</v>
      </c>
      <c r="C18" s="362"/>
      <c r="D18" s="362"/>
      <c r="E18" s="362"/>
      <c r="F18" s="362"/>
      <c r="G18" s="362"/>
      <c r="H18" s="362"/>
      <c r="I18" s="362"/>
      <c r="J18" s="362"/>
      <c r="K18" s="362"/>
      <c r="L18" s="362"/>
      <c r="M18" s="362"/>
      <c r="N18" s="362"/>
      <c r="O18" s="362"/>
      <c r="P18" s="362"/>
      <c r="Q18" s="363"/>
      <c r="R18" s="355">
        <v>333835</v>
      </c>
      <c r="S18" s="356"/>
      <c r="T18" s="356"/>
      <c r="U18" s="356"/>
      <c r="V18" s="356"/>
      <c r="W18" s="356"/>
      <c r="X18" s="356"/>
      <c r="Y18" s="357"/>
      <c r="Z18" s="358">
        <v>0.2</v>
      </c>
      <c r="AA18" s="358"/>
      <c r="AB18" s="358"/>
      <c r="AC18" s="358"/>
      <c r="AD18" s="359">
        <v>333835</v>
      </c>
      <c r="AE18" s="359"/>
      <c r="AF18" s="359"/>
      <c r="AG18" s="359"/>
      <c r="AH18" s="359"/>
      <c r="AI18" s="359"/>
      <c r="AJ18" s="359"/>
      <c r="AK18" s="359"/>
      <c r="AL18" s="364">
        <v>0.5</v>
      </c>
      <c r="AM18" s="365"/>
      <c r="AN18" s="365"/>
      <c r="AO18" s="366"/>
      <c r="AP18" s="361" t="s">
        <v>200</v>
      </c>
      <c r="AQ18" s="362"/>
      <c r="AR18" s="362"/>
      <c r="AS18" s="362"/>
      <c r="AT18" s="362"/>
      <c r="AU18" s="362"/>
      <c r="AV18" s="362"/>
      <c r="AW18" s="362"/>
      <c r="AX18" s="362"/>
      <c r="AY18" s="362"/>
      <c r="AZ18" s="362"/>
      <c r="BA18" s="362"/>
      <c r="BB18" s="362"/>
      <c r="BC18" s="362"/>
      <c r="BD18" s="362"/>
      <c r="BE18" s="362"/>
      <c r="BF18" s="363"/>
      <c r="BG18" s="355" t="s">
        <v>64</v>
      </c>
      <c r="BH18" s="356"/>
      <c r="BI18" s="356"/>
      <c r="BJ18" s="356"/>
      <c r="BK18" s="356"/>
      <c r="BL18" s="356"/>
      <c r="BM18" s="356"/>
      <c r="BN18" s="357"/>
      <c r="BO18" s="358" t="s">
        <v>64</v>
      </c>
      <c r="BP18" s="358"/>
      <c r="BQ18" s="358"/>
      <c r="BR18" s="358"/>
      <c r="BS18" s="359" t="s">
        <v>64</v>
      </c>
      <c r="BT18" s="359"/>
      <c r="BU18" s="359"/>
      <c r="BV18" s="359"/>
      <c r="BW18" s="359"/>
      <c r="BX18" s="359"/>
      <c r="BY18" s="359"/>
      <c r="BZ18" s="359"/>
      <c r="CA18" s="359"/>
      <c r="CB18" s="360"/>
      <c r="CD18" s="361" t="s">
        <v>201</v>
      </c>
      <c r="CE18" s="362"/>
      <c r="CF18" s="362"/>
      <c r="CG18" s="362"/>
      <c r="CH18" s="362"/>
      <c r="CI18" s="362"/>
      <c r="CJ18" s="362"/>
      <c r="CK18" s="362"/>
      <c r="CL18" s="362"/>
      <c r="CM18" s="362"/>
      <c r="CN18" s="362"/>
      <c r="CO18" s="362"/>
      <c r="CP18" s="362"/>
      <c r="CQ18" s="363"/>
      <c r="CR18" s="355" t="s">
        <v>64</v>
      </c>
      <c r="CS18" s="356"/>
      <c r="CT18" s="356"/>
      <c r="CU18" s="356"/>
      <c r="CV18" s="356"/>
      <c r="CW18" s="356"/>
      <c r="CX18" s="356"/>
      <c r="CY18" s="357"/>
      <c r="CZ18" s="358" t="s">
        <v>64</v>
      </c>
      <c r="DA18" s="358"/>
      <c r="DB18" s="358"/>
      <c r="DC18" s="358"/>
      <c r="DD18" s="368" t="s">
        <v>64</v>
      </c>
      <c r="DE18" s="356"/>
      <c r="DF18" s="356"/>
      <c r="DG18" s="356"/>
      <c r="DH18" s="356"/>
      <c r="DI18" s="356"/>
      <c r="DJ18" s="356"/>
      <c r="DK18" s="356"/>
      <c r="DL18" s="356"/>
      <c r="DM18" s="356"/>
      <c r="DN18" s="356"/>
      <c r="DO18" s="356"/>
      <c r="DP18" s="357"/>
      <c r="DQ18" s="368" t="s">
        <v>64</v>
      </c>
      <c r="DR18" s="356"/>
      <c r="DS18" s="356"/>
      <c r="DT18" s="356"/>
      <c r="DU18" s="356"/>
      <c r="DV18" s="356"/>
      <c r="DW18" s="356"/>
      <c r="DX18" s="356"/>
      <c r="DY18" s="356"/>
      <c r="DZ18" s="356"/>
      <c r="EA18" s="356"/>
      <c r="EB18" s="356"/>
      <c r="EC18" s="369"/>
    </row>
    <row r="19" spans="2:133" ht="11.25" customHeight="1" x14ac:dyDescent="0.15">
      <c r="B19" s="361" t="s">
        <v>202</v>
      </c>
      <c r="C19" s="362"/>
      <c r="D19" s="362"/>
      <c r="E19" s="362"/>
      <c r="F19" s="362"/>
      <c r="G19" s="362"/>
      <c r="H19" s="362"/>
      <c r="I19" s="362"/>
      <c r="J19" s="362"/>
      <c r="K19" s="362"/>
      <c r="L19" s="362"/>
      <c r="M19" s="362"/>
      <c r="N19" s="362"/>
      <c r="O19" s="362"/>
      <c r="P19" s="362"/>
      <c r="Q19" s="363"/>
      <c r="R19" s="355">
        <v>285861</v>
      </c>
      <c r="S19" s="356"/>
      <c r="T19" s="356"/>
      <c r="U19" s="356"/>
      <c r="V19" s="356"/>
      <c r="W19" s="356"/>
      <c r="X19" s="356"/>
      <c r="Y19" s="357"/>
      <c r="Z19" s="358">
        <v>0.2</v>
      </c>
      <c r="AA19" s="358"/>
      <c r="AB19" s="358"/>
      <c r="AC19" s="358"/>
      <c r="AD19" s="359">
        <v>285861</v>
      </c>
      <c r="AE19" s="359"/>
      <c r="AF19" s="359"/>
      <c r="AG19" s="359"/>
      <c r="AH19" s="359"/>
      <c r="AI19" s="359"/>
      <c r="AJ19" s="359"/>
      <c r="AK19" s="359"/>
      <c r="AL19" s="364">
        <v>0.4</v>
      </c>
      <c r="AM19" s="365"/>
      <c r="AN19" s="365"/>
      <c r="AO19" s="366"/>
      <c r="AP19" s="361" t="s">
        <v>203</v>
      </c>
      <c r="AQ19" s="362"/>
      <c r="AR19" s="362"/>
      <c r="AS19" s="362"/>
      <c r="AT19" s="362"/>
      <c r="AU19" s="362"/>
      <c r="AV19" s="362"/>
      <c r="AW19" s="362"/>
      <c r="AX19" s="362"/>
      <c r="AY19" s="362"/>
      <c r="AZ19" s="362"/>
      <c r="BA19" s="362"/>
      <c r="BB19" s="362"/>
      <c r="BC19" s="362"/>
      <c r="BD19" s="362"/>
      <c r="BE19" s="362"/>
      <c r="BF19" s="363"/>
      <c r="BG19" s="355">
        <v>1634514</v>
      </c>
      <c r="BH19" s="356"/>
      <c r="BI19" s="356"/>
      <c r="BJ19" s="356"/>
      <c r="BK19" s="356"/>
      <c r="BL19" s="356"/>
      <c r="BM19" s="356"/>
      <c r="BN19" s="357"/>
      <c r="BO19" s="358">
        <v>4.3</v>
      </c>
      <c r="BP19" s="358"/>
      <c r="BQ19" s="358"/>
      <c r="BR19" s="358"/>
      <c r="BS19" s="359" t="s">
        <v>64</v>
      </c>
      <c r="BT19" s="359"/>
      <c r="BU19" s="359"/>
      <c r="BV19" s="359"/>
      <c r="BW19" s="359"/>
      <c r="BX19" s="359"/>
      <c r="BY19" s="359"/>
      <c r="BZ19" s="359"/>
      <c r="CA19" s="359"/>
      <c r="CB19" s="360"/>
      <c r="CD19" s="361" t="s">
        <v>204</v>
      </c>
      <c r="CE19" s="362"/>
      <c r="CF19" s="362"/>
      <c r="CG19" s="362"/>
      <c r="CH19" s="362"/>
      <c r="CI19" s="362"/>
      <c r="CJ19" s="362"/>
      <c r="CK19" s="362"/>
      <c r="CL19" s="362"/>
      <c r="CM19" s="362"/>
      <c r="CN19" s="362"/>
      <c r="CO19" s="362"/>
      <c r="CP19" s="362"/>
      <c r="CQ19" s="363"/>
      <c r="CR19" s="355" t="s">
        <v>64</v>
      </c>
      <c r="CS19" s="356"/>
      <c r="CT19" s="356"/>
      <c r="CU19" s="356"/>
      <c r="CV19" s="356"/>
      <c r="CW19" s="356"/>
      <c r="CX19" s="356"/>
      <c r="CY19" s="357"/>
      <c r="CZ19" s="358" t="s">
        <v>64</v>
      </c>
      <c r="DA19" s="358"/>
      <c r="DB19" s="358"/>
      <c r="DC19" s="358"/>
      <c r="DD19" s="368" t="s">
        <v>64</v>
      </c>
      <c r="DE19" s="356"/>
      <c r="DF19" s="356"/>
      <c r="DG19" s="356"/>
      <c r="DH19" s="356"/>
      <c r="DI19" s="356"/>
      <c r="DJ19" s="356"/>
      <c r="DK19" s="356"/>
      <c r="DL19" s="356"/>
      <c r="DM19" s="356"/>
      <c r="DN19" s="356"/>
      <c r="DO19" s="356"/>
      <c r="DP19" s="357"/>
      <c r="DQ19" s="368" t="s">
        <v>64</v>
      </c>
      <c r="DR19" s="356"/>
      <c r="DS19" s="356"/>
      <c r="DT19" s="356"/>
      <c r="DU19" s="356"/>
      <c r="DV19" s="356"/>
      <c r="DW19" s="356"/>
      <c r="DX19" s="356"/>
      <c r="DY19" s="356"/>
      <c r="DZ19" s="356"/>
      <c r="EA19" s="356"/>
      <c r="EB19" s="356"/>
      <c r="EC19" s="369"/>
    </row>
    <row r="20" spans="2:133" ht="11.25" customHeight="1" x14ac:dyDescent="0.15">
      <c r="B20" s="371" t="s">
        <v>205</v>
      </c>
      <c r="C20" s="372"/>
      <c r="D20" s="372"/>
      <c r="E20" s="372"/>
      <c r="F20" s="372"/>
      <c r="G20" s="372"/>
      <c r="H20" s="372"/>
      <c r="I20" s="372"/>
      <c r="J20" s="372"/>
      <c r="K20" s="372"/>
      <c r="L20" s="372"/>
      <c r="M20" s="372"/>
      <c r="N20" s="372"/>
      <c r="O20" s="372"/>
      <c r="P20" s="372"/>
      <c r="Q20" s="373"/>
      <c r="R20" s="355">
        <v>47974</v>
      </c>
      <c r="S20" s="356"/>
      <c r="T20" s="356"/>
      <c r="U20" s="356"/>
      <c r="V20" s="356"/>
      <c r="W20" s="356"/>
      <c r="X20" s="356"/>
      <c r="Y20" s="357"/>
      <c r="Z20" s="358">
        <v>0</v>
      </c>
      <c r="AA20" s="358"/>
      <c r="AB20" s="358"/>
      <c r="AC20" s="358"/>
      <c r="AD20" s="359">
        <v>47974</v>
      </c>
      <c r="AE20" s="359"/>
      <c r="AF20" s="359"/>
      <c r="AG20" s="359"/>
      <c r="AH20" s="359"/>
      <c r="AI20" s="359"/>
      <c r="AJ20" s="359"/>
      <c r="AK20" s="359"/>
      <c r="AL20" s="364">
        <v>0.1</v>
      </c>
      <c r="AM20" s="365"/>
      <c r="AN20" s="365"/>
      <c r="AO20" s="366"/>
      <c r="AP20" s="361" t="s">
        <v>206</v>
      </c>
      <c r="AQ20" s="362"/>
      <c r="AR20" s="362"/>
      <c r="AS20" s="362"/>
      <c r="AT20" s="362"/>
      <c r="AU20" s="362"/>
      <c r="AV20" s="362"/>
      <c r="AW20" s="362"/>
      <c r="AX20" s="362"/>
      <c r="AY20" s="362"/>
      <c r="AZ20" s="362"/>
      <c r="BA20" s="362"/>
      <c r="BB20" s="362"/>
      <c r="BC20" s="362"/>
      <c r="BD20" s="362"/>
      <c r="BE20" s="362"/>
      <c r="BF20" s="363"/>
      <c r="BG20" s="355">
        <v>1634514</v>
      </c>
      <c r="BH20" s="356"/>
      <c r="BI20" s="356"/>
      <c r="BJ20" s="356"/>
      <c r="BK20" s="356"/>
      <c r="BL20" s="356"/>
      <c r="BM20" s="356"/>
      <c r="BN20" s="357"/>
      <c r="BO20" s="358">
        <v>4.3</v>
      </c>
      <c r="BP20" s="358"/>
      <c r="BQ20" s="358"/>
      <c r="BR20" s="358"/>
      <c r="BS20" s="359" t="s">
        <v>64</v>
      </c>
      <c r="BT20" s="359"/>
      <c r="BU20" s="359"/>
      <c r="BV20" s="359"/>
      <c r="BW20" s="359"/>
      <c r="BX20" s="359"/>
      <c r="BY20" s="359"/>
      <c r="BZ20" s="359"/>
      <c r="CA20" s="359"/>
      <c r="CB20" s="360"/>
      <c r="CD20" s="361" t="s">
        <v>207</v>
      </c>
      <c r="CE20" s="362"/>
      <c r="CF20" s="362"/>
      <c r="CG20" s="362"/>
      <c r="CH20" s="362"/>
      <c r="CI20" s="362"/>
      <c r="CJ20" s="362"/>
      <c r="CK20" s="362"/>
      <c r="CL20" s="362"/>
      <c r="CM20" s="362"/>
      <c r="CN20" s="362"/>
      <c r="CO20" s="362"/>
      <c r="CP20" s="362"/>
      <c r="CQ20" s="363"/>
      <c r="CR20" s="355">
        <v>137147703</v>
      </c>
      <c r="CS20" s="356"/>
      <c r="CT20" s="356"/>
      <c r="CU20" s="356"/>
      <c r="CV20" s="356"/>
      <c r="CW20" s="356"/>
      <c r="CX20" s="356"/>
      <c r="CY20" s="357"/>
      <c r="CZ20" s="358">
        <v>100</v>
      </c>
      <c r="DA20" s="358"/>
      <c r="DB20" s="358"/>
      <c r="DC20" s="358"/>
      <c r="DD20" s="368">
        <v>23534235</v>
      </c>
      <c r="DE20" s="356"/>
      <c r="DF20" s="356"/>
      <c r="DG20" s="356"/>
      <c r="DH20" s="356"/>
      <c r="DI20" s="356"/>
      <c r="DJ20" s="356"/>
      <c r="DK20" s="356"/>
      <c r="DL20" s="356"/>
      <c r="DM20" s="356"/>
      <c r="DN20" s="356"/>
      <c r="DO20" s="356"/>
      <c r="DP20" s="357"/>
      <c r="DQ20" s="368">
        <v>85719439</v>
      </c>
      <c r="DR20" s="356"/>
      <c r="DS20" s="356"/>
      <c r="DT20" s="356"/>
      <c r="DU20" s="356"/>
      <c r="DV20" s="356"/>
      <c r="DW20" s="356"/>
      <c r="DX20" s="356"/>
      <c r="DY20" s="356"/>
      <c r="DZ20" s="356"/>
      <c r="EA20" s="356"/>
      <c r="EB20" s="356"/>
      <c r="EC20" s="369"/>
    </row>
    <row r="21" spans="2:133" ht="11.25" customHeight="1" x14ac:dyDescent="0.15">
      <c r="B21" s="361" t="s">
        <v>208</v>
      </c>
      <c r="C21" s="362"/>
      <c r="D21" s="362"/>
      <c r="E21" s="362"/>
      <c r="F21" s="362"/>
      <c r="G21" s="362"/>
      <c r="H21" s="362"/>
      <c r="I21" s="362"/>
      <c r="J21" s="362"/>
      <c r="K21" s="362"/>
      <c r="L21" s="362"/>
      <c r="M21" s="362"/>
      <c r="N21" s="362"/>
      <c r="O21" s="362"/>
      <c r="P21" s="362"/>
      <c r="Q21" s="363"/>
      <c r="R21" s="355">
        <v>27984064</v>
      </c>
      <c r="S21" s="356"/>
      <c r="T21" s="356"/>
      <c r="U21" s="356"/>
      <c r="V21" s="356"/>
      <c r="W21" s="356"/>
      <c r="X21" s="356"/>
      <c r="Y21" s="357"/>
      <c r="Z21" s="358">
        <v>19.5</v>
      </c>
      <c r="AA21" s="358"/>
      <c r="AB21" s="358"/>
      <c r="AC21" s="358"/>
      <c r="AD21" s="359">
        <v>24891791</v>
      </c>
      <c r="AE21" s="359"/>
      <c r="AF21" s="359"/>
      <c r="AG21" s="359"/>
      <c r="AH21" s="359"/>
      <c r="AI21" s="359"/>
      <c r="AJ21" s="359"/>
      <c r="AK21" s="359"/>
      <c r="AL21" s="364">
        <v>34.700000000000003</v>
      </c>
      <c r="AM21" s="365"/>
      <c r="AN21" s="365"/>
      <c r="AO21" s="366"/>
      <c r="AP21" s="361" t="s">
        <v>209</v>
      </c>
      <c r="AQ21" s="374"/>
      <c r="AR21" s="374"/>
      <c r="AS21" s="374"/>
      <c r="AT21" s="374"/>
      <c r="AU21" s="374"/>
      <c r="AV21" s="374"/>
      <c r="AW21" s="374"/>
      <c r="AX21" s="374"/>
      <c r="AY21" s="374"/>
      <c r="AZ21" s="374"/>
      <c r="BA21" s="374"/>
      <c r="BB21" s="374"/>
      <c r="BC21" s="374"/>
      <c r="BD21" s="374"/>
      <c r="BE21" s="374"/>
      <c r="BF21" s="375"/>
      <c r="BG21" s="355">
        <v>33578</v>
      </c>
      <c r="BH21" s="356"/>
      <c r="BI21" s="356"/>
      <c r="BJ21" s="356"/>
      <c r="BK21" s="356"/>
      <c r="BL21" s="356"/>
      <c r="BM21" s="356"/>
      <c r="BN21" s="357"/>
      <c r="BO21" s="358">
        <v>0.1</v>
      </c>
      <c r="BP21" s="358"/>
      <c r="BQ21" s="358"/>
      <c r="BR21" s="358"/>
      <c r="BS21" s="359" t="s">
        <v>64</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15">
      <c r="B22" s="361" t="s">
        <v>210</v>
      </c>
      <c r="C22" s="362"/>
      <c r="D22" s="362"/>
      <c r="E22" s="362"/>
      <c r="F22" s="362"/>
      <c r="G22" s="362"/>
      <c r="H22" s="362"/>
      <c r="I22" s="362"/>
      <c r="J22" s="362"/>
      <c r="K22" s="362"/>
      <c r="L22" s="362"/>
      <c r="M22" s="362"/>
      <c r="N22" s="362"/>
      <c r="O22" s="362"/>
      <c r="P22" s="362"/>
      <c r="Q22" s="363"/>
      <c r="R22" s="355">
        <v>24891791</v>
      </c>
      <c r="S22" s="356"/>
      <c r="T22" s="356"/>
      <c r="U22" s="356"/>
      <c r="V22" s="356"/>
      <c r="W22" s="356"/>
      <c r="X22" s="356"/>
      <c r="Y22" s="357"/>
      <c r="Z22" s="358">
        <v>17.3</v>
      </c>
      <c r="AA22" s="358"/>
      <c r="AB22" s="358"/>
      <c r="AC22" s="358"/>
      <c r="AD22" s="359">
        <v>24891791</v>
      </c>
      <c r="AE22" s="359"/>
      <c r="AF22" s="359"/>
      <c r="AG22" s="359"/>
      <c r="AH22" s="359"/>
      <c r="AI22" s="359"/>
      <c r="AJ22" s="359"/>
      <c r="AK22" s="359"/>
      <c r="AL22" s="364">
        <v>34.700000000000003</v>
      </c>
      <c r="AM22" s="365"/>
      <c r="AN22" s="365"/>
      <c r="AO22" s="366"/>
      <c r="AP22" s="361" t="s">
        <v>211</v>
      </c>
      <c r="AQ22" s="374"/>
      <c r="AR22" s="374"/>
      <c r="AS22" s="374"/>
      <c r="AT22" s="374"/>
      <c r="AU22" s="374"/>
      <c r="AV22" s="374"/>
      <c r="AW22" s="374"/>
      <c r="AX22" s="374"/>
      <c r="AY22" s="374"/>
      <c r="AZ22" s="374"/>
      <c r="BA22" s="374"/>
      <c r="BB22" s="374"/>
      <c r="BC22" s="374"/>
      <c r="BD22" s="374"/>
      <c r="BE22" s="374"/>
      <c r="BF22" s="375"/>
      <c r="BG22" s="355" t="s">
        <v>64</v>
      </c>
      <c r="BH22" s="356"/>
      <c r="BI22" s="356"/>
      <c r="BJ22" s="356"/>
      <c r="BK22" s="356"/>
      <c r="BL22" s="356"/>
      <c r="BM22" s="356"/>
      <c r="BN22" s="357"/>
      <c r="BO22" s="358" t="s">
        <v>64</v>
      </c>
      <c r="BP22" s="358"/>
      <c r="BQ22" s="358"/>
      <c r="BR22" s="358"/>
      <c r="BS22" s="359" t="s">
        <v>64</v>
      </c>
      <c r="BT22" s="359"/>
      <c r="BU22" s="359"/>
      <c r="BV22" s="359"/>
      <c r="BW22" s="359"/>
      <c r="BX22" s="359"/>
      <c r="BY22" s="359"/>
      <c r="BZ22" s="359"/>
      <c r="CA22" s="359"/>
      <c r="CB22" s="360"/>
      <c r="CD22" s="340" t="s">
        <v>212</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15">
      <c r="B23" s="361" t="s">
        <v>213</v>
      </c>
      <c r="C23" s="362"/>
      <c r="D23" s="362"/>
      <c r="E23" s="362"/>
      <c r="F23" s="362"/>
      <c r="G23" s="362"/>
      <c r="H23" s="362"/>
      <c r="I23" s="362"/>
      <c r="J23" s="362"/>
      <c r="K23" s="362"/>
      <c r="L23" s="362"/>
      <c r="M23" s="362"/>
      <c r="N23" s="362"/>
      <c r="O23" s="362"/>
      <c r="P23" s="362"/>
      <c r="Q23" s="363"/>
      <c r="R23" s="355">
        <v>3092083</v>
      </c>
      <c r="S23" s="356"/>
      <c r="T23" s="356"/>
      <c r="U23" s="356"/>
      <c r="V23" s="356"/>
      <c r="W23" s="356"/>
      <c r="X23" s="356"/>
      <c r="Y23" s="357"/>
      <c r="Z23" s="358">
        <v>2.2000000000000002</v>
      </c>
      <c r="AA23" s="358"/>
      <c r="AB23" s="358"/>
      <c r="AC23" s="358"/>
      <c r="AD23" s="359" t="s">
        <v>64</v>
      </c>
      <c r="AE23" s="359"/>
      <c r="AF23" s="359"/>
      <c r="AG23" s="359"/>
      <c r="AH23" s="359"/>
      <c r="AI23" s="359"/>
      <c r="AJ23" s="359"/>
      <c r="AK23" s="359"/>
      <c r="AL23" s="364" t="s">
        <v>64</v>
      </c>
      <c r="AM23" s="365"/>
      <c r="AN23" s="365"/>
      <c r="AO23" s="366"/>
      <c r="AP23" s="361" t="s">
        <v>214</v>
      </c>
      <c r="AQ23" s="374"/>
      <c r="AR23" s="374"/>
      <c r="AS23" s="374"/>
      <c r="AT23" s="374"/>
      <c r="AU23" s="374"/>
      <c r="AV23" s="374"/>
      <c r="AW23" s="374"/>
      <c r="AX23" s="374"/>
      <c r="AY23" s="374"/>
      <c r="AZ23" s="374"/>
      <c r="BA23" s="374"/>
      <c r="BB23" s="374"/>
      <c r="BC23" s="374"/>
      <c r="BD23" s="374"/>
      <c r="BE23" s="374"/>
      <c r="BF23" s="375"/>
      <c r="BG23" s="355">
        <v>1600936</v>
      </c>
      <c r="BH23" s="356"/>
      <c r="BI23" s="356"/>
      <c r="BJ23" s="356"/>
      <c r="BK23" s="356"/>
      <c r="BL23" s="356"/>
      <c r="BM23" s="356"/>
      <c r="BN23" s="357"/>
      <c r="BO23" s="358">
        <v>4.2</v>
      </c>
      <c r="BP23" s="358"/>
      <c r="BQ23" s="358"/>
      <c r="BR23" s="358"/>
      <c r="BS23" s="359" t="s">
        <v>64</v>
      </c>
      <c r="BT23" s="359"/>
      <c r="BU23" s="359"/>
      <c r="BV23" s="359"/>
      <c r="BW23" s="359"/>
      <c r="BX23" s="359"/>
      <c r="BY23" s="359"/>
      <c r="BZ23" s="359"/>
      <c r="CA23" s="359"/>
      <c r="CB23" s="360"/>
      <c r="CD23" s="340" t="s">
        <v>154</v>
      </c>
      <c r="CE23" s="341"/>
      <c r="CF23" s="341"/>
      <c r="CG23" s="341"/>
      <c r="CH23" s="341"/>
      <c r="CI23" s="341"/>
      <c r="CJ23" s="341"/>
      <c r="CK23" s="341"/>
      <c r="CL23" s="341"/>
      <c r="CM23" s="341"/>
      <c r="CN23" s="341"/>
      <c r="CO23" s="341"/>
      <c r="CP23" s="341"/>
      <c r="CQ23" s="342"/>
      <c r="CR23" s="340" t="s">
        <v>215</v>
      </c>
      <c r="CS23" s="341"/>
      <c r="CT23" s="341"/>
      <c r="CU23" s="341"/>
      <c r="CV23" s="341"/>
      <c r="CW23" s="341"/>
      <c r="CX23" s="341"/>
      <c r="CY23" s="342"/>
      <c r="CZ23" s="340" t="s">
        <v>216</v>
      </c>
      <c r="DA23" s="341"/>
      <c r="DB23" s="341"/>
      <c r="DC23" s="342"/>
      <c r="DD23" s="340" t="s">
        <v>217</v>
      </c>
      <c r="DE23" s="341"/>
      <c r="DF23" s="341"/>
      <c r="DG23" s="341"/>
      <c r="DH23" s="341"/>
      <c r="DI23" s="341"/>
      <c r="DJ23" s="341"/>
      <c r="DK23" s="342"/>
      <c r="DL23" s="385" t="s">
        <v>218</v>
      </c>
      <c r="DM23" s="386"/>
      <c r="DN23" s="386"/>
      <c r="DO23" s="386"/>
      <c r="DP23" s="386"/>
      <c r="DQ23" s="386"/>
      <c r="DR23" s="386"/>
      <c r="DS23" s="386"/>
      <c r="DT23" s="386"/>
      <c r="DU23" s="386"/>
      <c r="DV23" s="387"/>
      <c r="DW23" s="340" t="s">
        <v>219</v>
      </c>
      <c r="DX23" s="341"/>
      <c r="DY23" s="341"/>
      <c r="DZ23" s="341"/>
      <c r="EA23" s="341"/>
      <c r="EB23" s="341"/>
      <c r="EC23" s="342"/>
    </row>
    <row r="24" spans="2:133" ht="11.25" customHeight="1" x14ac:dyDescent="0.15">
      <c r="B24" s="361" t="s">
        <v>220</v>
      </c>
      <c r="C24" s="362"/>
      <c r="D24" s="362"/>
      <c r="E24" s="362"/>
      <c r="F24" s="362"/>
      <c r="G24" s="362"/>
      <c r="H24" s="362"/>
      <c r="I24" s="362"/>
      <c r="J24" s="362"/>
      <c r="K24" s="362"/>
      <c r="L24" s="362"/>
      <c r="M24" s="362"/>
      <c r="N24" s="362"/>
      <c r="O24" s="362"/>
      <c r="P24" s="362"/>
      <c r="Q24" s="363"/>
      <c r="R24" s="355">
        <v>190</v>
      </c>
      <c r="S24" s="356"/>
      <c r="T24" s="356"/>
      <c r="U24" s="356"/>
      <c r="V24" s="356"/>
      <c r="W24" s="356"/>
      <c r="X24" s="356"/>
      <c r="Y24" s="357"/>
      <c r="Z24" s="358">
        <v>0</v>
      </c>
      <c r="AA24" s="358"/>
      <c r="AB24" s="358"/>
      <c r="AC24" s="358"/>
      <c r="AD24" s="359" t="s">
        <v>64</v>
      </c>
      <c r="AE24" s="359"/>
      <c r="AF24" s="359"/>
      <c r="AG24" s="359"/>
      <c r="AH24" s="359"/>
      <c r="AI24" s="359"/>
      <c r="AJ24" s="359"/>
      <c r="AK24" s="359"/>
      <c r="AL24" s="364" t="s">
        <v>64</v>
      </c>
      <c r="AM24" s="365"/>
      <c r="AN24" s="365"/>
      <c r="AO24" s="366"/>
      <c r="AP24" s="361" t="s">
        <v>221</v>
      </c>
      <c r="AQ24" s="374"/>
      <c r="AR24" s="374"/>
      <c r="AS24" s="374"/>
      <c r="AT24" s="374"/>
      <c r="AU24" s="374"/>
      <c r="AV24" s="374"/>
      <c r="AW24" s="374"/>
      <c r="AX24" s="374"/>
      <c r="AY24" s="374"/>
      <c r="AZ24" s="374"/>
      <c r="BA24" s="374"/>
      <c r="BB24" s="374"/>
      <c r="BC24" s="374"/>
      <c r="BD24" s="374"/>
      <c r="BE24" s="374"/>
      <c r="BF24" s="375"/>
      <c r="BG24" s="355" t="s">
        <v>64</v>
      </c>
      <c r="BH24" s="356"/>
      <c r="BI24" s="356"/>
      <c r="BJ24" s="356"/>
      <c r="BK24" s="356"/>
      <c r="BL24" s="356"/>
      <c r="BM24" s="356"/>
      <c r="BN24" s="357"/>
      <c r="BO24" s="358" t="s">
        <v>64</v>
      </c>
      <c r="BP24" s="358"/>
      <c r="BQ24" s="358"/>
      <c r="BR24" s="358"/>
      <c r="BS24" s="359" t="s">
        <v>64</v>
      </c>
      <c r="BT24" s="359"/>
      <c r="BU24" s="359"/>
      <c r="BV24" s="359"/>
      <c r="BW24" s="359"/>
      <c r="BX24" s="359"/>
      <c r="BY24" s="359"/>
      <c r="BZ24" s="359"/>
      <c r="CA24" s="359"/>
      <c r="CB24" s="360"/>
      <c r="CD24" s="344" t="s">
        <v>222</v>
      </c>
      <c r="CE24" s="345"/>
      <c r="CF24" s="345"/>
      <c r="CG24" s="345"/>
      <c r="CH24" s="345"/>
      <c r="CI24" s="345"/>
      <c r="CJ24" s="345"/>
      <c r="CK24" s="345"/>
      <c r="CL24" s="345"/>
      <c r="CM24" s="345"/>
      <c r="CN24" s="345"/>
      <c r="CO24" s="345"/>
      <c r="CP24" s="345"/>
      <c r="CQ24" s="346"/>
      <c r="CR24" s="347">
        <v>60407994</v>
      </c>
      <c r="CS24" s="348"/>
      <c r="CT24" s="348"/>
      <c r="CU24" s="348"/>
      <c r="CV24" s="348"/>
      <c r="CW24" s="348"/>
      <c r="CX24" s="348"/>
      <c r="CY24" s="349"/>
      <c r="CZ24" s="352">
        <v>44</v>
      </c>
      <c r="DA24" s="353"/>
      <c r="DB24" s="353"/>
      <c r="DC24" s="367"/>
      <c r="DD24" s="388">
        <v>42646043</v>
      </c>
      <c r="DE24" s="348"/>
      <c r="DF24" s="348"/>
      <c r="DG24" s="348"/>
      <c r="DH24" s="348"/>
      <c r="DI24" s="348"/>
      <c r="DJ24" s="348"/>
      <c r="DK24" s="349"/>
      <c r="DL24" s="388">
        <v>40510431</v>
      </c>
      <c r="DM24" s="348"/>
      <c r="DN24" s="348"/>
      <c r="DO24" s="348"/>
      <c r="DP24" s="348"/>
      <c r="DQ24" s="348"/>
      <c r="DR24" s="348"/>
      <c r="DS24" s="348"/>
      <c r="DT24" s="348"/>
      <c r="DU24" s="348"/>
      <c r="DV24" s="349"/>
      <c r="DW24" s="352">
        <v>55.3</v>
      </c>
      <c r="DX24" s="353"/>
      <c r="DY24" s="353"/>
      <c r="DZ24" s="353"/>
      <c r="EA24" s="353"/>
      <c r="EB24" s="353"/>
      <c r="EC24" s="354"/>
    </row>
    <row r="25" spans="2:133" ht="11.25" customHeight="1" x14ac:dyDescent="0.15">
      <c r="B25" s="361" t="s">
        <v>223</v>
      </c>
      <c r="C25" s="362"/>
      <c r="D25" s="362"/>
      <c r="E25" s="362"/>
      <c r="F25" s="362"/>
      <c r="G25" s="362"/>
      <c r="H25" s="362"/>
      <c r="I25" s="362"/>
      <c r="J25" s="362"/>
      <c r="K25" s="362"/>
      <c r="L25" s="362"/>
      <c r="M25" s="362"/>
      <c r="N25" s="362"/>
      <c r="O25" s="362"/>
      <c r="P25" s="362"/>
      <c r="Q25" s="363"/>
      <c r="R25" s="355">
        <v>75913077</v>
      </c>
      <c r="S25" s="356"/>
      <c r="T25" s="356"/>
      <c r="U25" s="356"/>
      <c r="V25" s="356"/>
      <c r="W25" s="356"/>
      <c r="X25" s="356"/>
      <c r="Y25" s="357"/>
      <c r="Z25" s="358">
        <v>52.9</v>
      </c>
      <c r="AA25" s="358"/>
      <c r="AB25" s="358"/>
      <c r="AC25" s="358"/>
      <c r="AD25" s="359">
        <v>71219868</v>
      </c>
      <c r="AE25" s="359"/>
      <c r="AF25" s="359"/>
      <c r="AG25" s="359"/>
      <c r="AH25" s="359"/>
      <c r="AI25" s="359"/>
      <c r="AJ25" s="359"/>
      <c r="AK25" s="359"/>
      <c r="AL25" s="364">
        <v>99.3</v>
      </c>
      <c r="AM25" s="365"/>
      <c r="AN25" s="365"/>
      <c r="AO25" s="366"/>
      <c r="AP25" s="361" t="s">
        <v>224</v>
      </c>
      <c r="AQ25" s="374"/>
      <c r="AR25" s="374"/>
      <c r="AS25" s="374"/>
      <c r="AT25" s="374"/>
      <c r="AU25" s="374"/>
      <c r="AV25" s="374"/>
      <c r="AW25" s="374"/>
      <c r="AX25" s="374"/>
      <c r="AY25" s="374"/>
      <c r="AZ25" s="374"/>
      <c r="BA25" s="374"/>
      <c r="BB25" s="374"/>
      <c r="BC25" s="374"/>
      <c r="BD25" s="374"/>
      <c r="BE25" s="374"/>
      <c r="BF25" s="375"/>
      <c r="BG25" s="355" t="s">
        <v>64</v>
      </c>
      <c r="BH25" s="356"/>
      <c r="BI25" s="356"/>
      <c r="BJ25" s="356"/>
      <c r="BK25" s="356"/>
      <c r="BL25" s="356"/>
      <c r="BM25" s="356"/>
      <c r="BN25" s="357"/>
      <c r="BO25" s="358" t="s">
        <v>64</v>
      </c>
      <c r="BP25" s="358"/>
      <c r="BQ25" s="358"/>
      <c r="BR25" s="358"/>
      <c r="BS25" s="359" t="s">
        <v>64</v>
      </c>
      <c r="BT25" s="359"/>
      <c r="BU25" s="359"/>
      <c r="BV25" s="359"/>
      <c r="BW25" s="359"/>
      <c r="BX25" s="359"/>
      <c r="BY25" s="359"/>
      <c r="BZ25" s="359"/>
      <c r="CA25" s="359"/>
      <c r="CB25" s="360"/>
      <c r="CD25" s="361" t="s">
        <v>225</v>
      </c>
      <c r="CE25" s="362"/>
      <c r="CF25" s="362"/>
      <c r="CG25" s="362"/>
      <c r="CH25" s="362"/>
      <c r="CI25" s="362"/>
      <c r="CJ25" s="362"/>
      <c r="CK25" s="362"/>
      <c r="CL25" s="362"/>
      <c r="CM25" s="362"/>
      <c r="CN25" s="362"/>
      <c r="CO25" s="362"/>
      <c r="CP25" s="362"/>
      <c r="CQ25" s="363"/>
      <c r="CR25" s="355">
        <v>20301179</v>
      </c>
      <c r="CS25" s="389"/>
      <c r="CT25" s="389"/>
      <c r="CU25" s="389"/>
      <c r="CV25" s="389"/>
      <c r="CW25" s="389"/>
      <c r="CX25" s="389"/>
      <c r="CY25" s="390"/>
      <c r="CZ25" s="364">
        <v>14.8</v>
      </c>
      <c r="DA25" s="391"/>
      <c r="DB25" s="391"/>
      <c r="DC25" s="392"/>
      <c r="DD25" s="368">
        <v>18926342</v>
      </c>
      <c r="DE25" s="389"/>
      <c r="DF25" s="389"/>
      <c r="DG25" s="389"/>
      <c r="DH25" s="389"/>
      <c r="DI25" s="389"/>
      <c r="DJ25" s="389"/>
      <c r="DK25" s="390"/>
      <c r="DL25" s="368">
        <v>18510140</v>
      </c>
      <c r="DM25" s="389"/>
      <c r="DN25" s="389"/>
      <c r="DO25" s="389"/>
      <c r="DP25" s="389"/>
      <c r="DQ25" s="389"/>
      <c r="DR25" s="389"/>
      <c r="DS25" s="389"/>
      <c r="DT25" s="389"/>
      <c r="DU25" s="389"/>
      <c r="DV25" s="390"/>
      <c r="DW25" s="364">
        <v>25.3</v>
      </c>
      <c r="DX25" s="391"/>
      <c r="DY25" s="391"/>
      <c r="DZ25" s="391"/>
      <c r="EA25" s="391"/>
      <c r="EB25" s="391"/>
      <c r="EC25" s="393"/>
    </row>
    <row r="26" spans="2:133" ht="11.25" customHeight="1" x14ac:dyDescent="0.15">
      <c r="B26" s="361" t="s">
        <v>226</v>
      </c>
      <c r="C26" s="362"/>
      <c r="D26" s="362"/>
      <c r="E26" s="362"/>
      <c r="F26" s="362"/>
      <c r="G26" s="362"/>
      <c r="H26" s="362"/>
      <c r="I26" s="362"/>
      <c r="J26" s="362"/>
      <c r="K26" s="362"/>
      <c r="L26" s="362"/>
      <c r="M26" s="362"/>
      <c r="N26" s="362"/>
      <c r="O26" s="362"/>
      <c r="P26" s="362"/>
      <c r="Q26" s="363"/>
      <c r="R26" s="355">
        <v>25040</v>
      </c>
      <c r="S26" s="356"/>
      <c r="T26" s="356"/>
      <c r="U26" s="356"/>
      <c r="V26" s="356"/>
      <c r="W26" s="356"/>
      <c r="X26" s="356"/>
      <c r="Y26" s="357"/>
      <c r="Z26" s="358">
        <v>0</v>
      </c>
      <c r="AA26" s="358"/>
      <c r="AB26" s="358"/>
      <c r="AC26" s="358"/>
      <c r="AD26" s="359">
        <v>25040</v>
      </c>
      <c r="AE26" s="359"/>
      <c r="AF26" s="359"/>
      <c r="AG26" s="359"/>
      <c r="AH26" s="359"/>
      <c r="AI26" s="359"/>
      <c r="AJ26" s="359"/>
      <c r="AK26" s="359"/>
      <c r="AL26" s="364">
        <v>0</v>
      </c>
      <c r="AM26" s="365"/>
      <c r="AN26" s="365"/>
      <c r="AO26" s="366"/>
      <c r="AP26" s="361" t="s">
        <v>227</v>
      </c>
      <c r="AQ26" s="374"/>
      <c r="AR26" s="374"/>
      <c r="AS26" s="374"/>
      <c r="AT26" s="374"/>
      <c r="AU26" s="374"/>
      <c r="AV26" s="374"/>
      <c r="AW26" s="374"/>
      <c r="AX26" s="374"/>
      <c r="AY26" s="374"/>
      <c r="AZ26" s="374"/>
      <c r="BA26" s="374"/>
      <c r="BB26" s="374"/>
      <c r="BC26" s="374"/>
      <c r="BD26" s="374"/>
      <c r="BE26" s="374"/>
      <c r="BF26" s="375"/>
      <c r="BG26" s="355" t="s">
        <v>64</v>
      </c>
      <c r="BH26" s="356"/>
      <c r="BI26" s="356"/>
      <c r="BJ26" s="356"/>
      <c r="BK26" s="356"/>
      <c r="BL26" s="356"/>
      <c r="BM26" s="356"/>
      <c r="BN26" s="357"/>
      <c r="BO26" s="358" t="s">
        <v>64</v>
      </c>
      <c r="BP26" s="358"/>
      <c r="BQ26" s="358"/>
      <c r="BR26" s="358"/>
      <c r="BS26" s="359" t="s">
        <v>64</v>
      </c>
      <c r="BT26" s="359"/>
      <c r="BU26" s="359"/>
      <c r="BV26" s="359"/>
      <c r="BW26" s="359"/>
      <c r="BX26" s="359"/>
      <c r="BY26" s="359"/>
      <c r="BZ26" s="359"/>
      <c r="CA26" s="359"/>
      <c r="CB26" s="360"/>
      <c r="CD26" s="361" t="s">
        <v>228</v>
      </c>
      <c r="CE26" s="362"/>
      <c r="CF26" s="362"/>
      <c r="CG26" s="362"/>
      <c r="CH26" s="362"/>
      <c r="CI26" s="362"/>
      <c r="CJ26" s="362"/>
      <c r="CK26" s="362"/>
      <c r="CL26" s="362"/>
      <c r="CM26" s="362"/>
      <c r="CN26" s="362"/>
      <c r="CO26" s="362"/>
      <c r="CP26" s="362"/>
      <c r="CQ26" s="363"/>
      <c r="CR26" s="355">
        <v>12595128</v>
      </c>
      <c r="CS26" s="356"/>
      <c r="CT26" s="356"/>
      <c r="CU26" s="356"/>
      <c r="CV26" s="356"/>
      <c r="CW26" s="356"/>
      <c r="CX26" s="356"/>
      <c r="CY26" s="357"/>
      <c r="CZ26" s="364">
        <v>9.1999999999999993</v>
      </c>
      <c r="DA26" s="391"/>
      <c r="DB26" s="391"/>
      <c r="DC26" s="392"/>
      <c r="DD26" s="368">
        <v>11728900</v>
      </c>
      <c r="DE26" s="356"/>
      <c r="DF26" s="356"/>
      <c r="DG26" s="356"/>
      <c r="DH26" s="356"/>
      <c r="DI26" s="356"/>
      <c r="DJ26" s="356"/>
      <c r="DK26" s="357"/>
      <c r="DL26" s="368" t="s">
        <v>64</v>
      </c>
      <c r="DM26" s="356"/>
      <c r="DN26" s="356"/>
      <c r="DO26" s="356"/>
      <c r="DP26" s="356"/>
      <c r="DQ26" s="356"/>
      <c r="DR26" s="356"/>
      <c r="DS26" s="356"/>
      <c r="DT26" s="356"/>
      <c r="DU26" s="356"/>
      <c r="DV26" s="357"/>
      <c r="DW26" s="364" t="s">
        <v>64</v>
      </c>
      <c r="DX26" s="391"/>
      <c r="DY26" s="391"/>
      <c r="DZ26" s="391"/>
      <c r="EA26" s="391"/>
      <c r="EB26" s="391"/>
      <c r="EC26" s="393"/>
    </row>
    <row r="27" spans="2:133" ht="11.25" customHeight="1" x14ac:dyDescent="0.15">
      <c r="B27" s="361" t="s">
        <v>229</v>
      </c>
      <c r="C27" s="362"/>
      <c r="D27" s="362"/>
      <c r="E27" s="362"/>
      <c r="F27" s="362"/>
      <c r="G27" s="362"/>
      <c r="H27" s="362"/>
      <c r="I27" s="362"/>
      <c r="J27" s="362"/>
      <c r="K27" s="362"/>
      <c r="L27" s="362"/>
      <c r="M27" s="362"/>
      <c r="N27" s="362"/>
      <c r="O27" s="362"/>
      <c r="P27" s="362"/>
      <c r="Q27" s="363"/>
      <c r="R27" s="355">
        <v>340672</v>
      </c>
      <c r="S27" s="356"/>
      <c r="T27" s="356"/>
      <c r="U27" s="356"/>
      <c r="V27" s="356"/>
      <c r="W27" s="356"/>
      <c r="X27" s="356"/>
      <c r="Y27" s="357"/>
      <c r="Z27" s="358">
        <v>0.2</v>
      </c>
      <c r="AA27" s="358"/>
      <c r="AB27" s="358"/>
      <c r="AC27" s="358"/>
      <c r="AD27" s="359" t="s">
        <v>64</v>
      </c>
      <c r="AE27" s="359"/>
      <c r="AF27" s="359"/>
      <c r="AG27" s="359"/>
      <c r="AH27" s="359"/>
      <c r="AI27" s="359"/>
      <c r="AJ27" s="359"/>
      <c r="AK27" s="359"/>
      <c r="AL27" s="364" t="s">
        <v>64</v>
      </c>
      <c r="AM27" s="365"/>
      <c r="AN27" s="365"/>
      <c r="AO27" s="366"/>
      <c r="AP27" s="361" t="s">
        <v>230</v>
      </c>
      <c r="AQ27" s="362"/>
      <c r="AR27" s="362"/>
      <c r="AS27" s="362"/>
      <c r="AT27" s="362"/>
      <c r="AU27" s="362"/>
      <c r="AV27" s="362"/>
      <c r="AW27" s="362"/>
      <c r="AX27" s="362"/>
      <c r="AY27" s="362"/>
      <c r="AZ27" s="362"/>
      <c r="BA27" s="362"/>
      <c r="BB27" s="362"/>
      <c r="BC27" s="362"/>
      <c r="BD27" s="362"/>
      <c r="BE27" s="362"/>
      <c r="BF27" s="363"/>
      <c r="BG27" s="355">
        <v>38250023</v>
      </c>
      <c r="BH27" s="356"/>
      <c r="BI27" s="356"/>
      <c r="BJ27" s="356"/>
      <c r="BK27" s="356"/>
      <c r="BL27" s="356"/>
      <c r="BM27" s="356"/>
      <c r="BN27" s="357"/>
      <c r="BO27" s="358">
        <v>100</v>
      </c>
      <c r="BP27" s="358"/>
      <c r="BQ27" s="358"/>
      <c r="BR27" s="358"/>
      <c r="BS27" s="359">
        <v>557312</v>
      </c>
      <c r="BT27" s="359"/>
      <c r="BU27" s="359"/>
      <c r="BV27" s="359"/>
      <c r="BW27" s="359"/>
      <c r="BX27" s="359"/>
      <c r="BY27" s="359"/>
      <c r="BZ27" s="359"/>
      <c r="CA27" s="359"/>
      <c r="CB27" s="360"/>
      <c r="CD27" s="361" t="s">
        <v>231</v>
      </c>
      <c r="CE27" s="362"/>
      <c r="CF27" s="362"/>
      <c r="CG27" s="362"/>
      <c r="CH27" s="362"/>
      <c r="CI27" s="362"/>
      <c r="CJ27" s="362"/>
      <c r="CK27" s="362"/>
      <c r="CL27" s="362"/>
      <c r="CM27" s="362"/>
      <c r="CN27" s="362"/>
      <c r="CO27" s="362"/>
      <c r="CP27" s="362"/>
      <c r="CQ27" s="363"/>
      <c r="CR27" s="355">
        <v>25084097</v>
      </c>
      <c r="CS27" s="389"/>
      <c r="CT27" s="389"/>
      <c r="CU27" s="389"/>
      <c r="CV27" s="389"/>
      <c r="CW27" s="389"/>
      <c r="CX27" s="389"/>
      <c r="CY27" s="390"/>
      <c r="CZ27" s="364">
        <v>18.3</v>
      </c>
      <c r="DA27" s="391"/>
      <c r="DB27" s="391"/>
      <c r="DC27" s="392"/>
      <c r="DD27" s="368">
        <v>8884034</v>
      </c>
      <c r="DE27" s="389"/>
      <c r="DF27" s="389"/>
      <c r="DG27" s="389"/>
      <c r="DH27" s="389"/>
      <c r="DI27" s="389"/>
      <c r="DJ27" s="389"/>
      <c r="DK27" s="390"/>
      <c r="DL27" s="368">
        <v>7164624</v>
      </c>
      <c r="DM27" s="389"/>
      <c r="DN27" s="389"/>
      <c r="DO27" s="389"/>
      <c r="DP27" s="389"/>
      <c r="DQ27" s="389"/>
      <c r="DR27" s="389"/>
      <c r="DS27" s="389"/>
      <c r="DT27" s="389"/>
      <c r="DU27" s="389"/>
      <c r="DV27" s="390"/>
      <c r="DW27" s="364">
        <v>9.8000000000000007</v>
      </c>
      <c r="DX27" s="391"/>
      <c r="DY27" s="391"/>
      <c r="DZ27" s="391"/>
      <c r="EA27" s="391"/>
      <c r="EB27" s="391"/>
      <c r="EC27" s="393"/>
    </row>
    <row r="28" spans="2:133" ht="11.25" customHeight="1" x14ac:dyDescent="0.15">
      <c r="B28" s="361" t="s">
        <v>232</v>
      </c>
      <c r="C28" s="362"/>
      <c r="D28" s="362"/>
      <c r="E28" s="362"/>
      <c r="F28" s="362"/>
      <c r="G28" s="362"/>
      <c r="H28" s="362"/>
      <c r="I28" s="362"/>
      <c r="J28" s="362"/>
      <c r="K28" s="362"/>
      <c r="L28" s="362"/>
      <c r="M28" s="362"/>
      <c r="N28" s="362"/>
      <c r="O28" s="362"/>
      <c r="P28" s="362"/>
      <c r="Q28" s="363"/>
      <c r="R28" s="355">
        <v>926125</v>
      </c>
      <c r="S28" s="356"/>
      <c r="T28" s="356"/>
      <c r="U28" s="356"/>
      <c r="V28" s="356"/>
      <c r="W28" s="356"/>
      <c r="X28" s="356"/>
      <c r="Y28" s="357"/>
      <c r="Z28" s="358">
        <v>0.6</v>
      </c>
      <c r="AA28" s="358"/>
      <c r="AB28" s="358"/>
      <c r="AC28" s="358"/>
      <c r="AD28" s="359">
        <v>144552</v>
      </c>
      <c r="AE28" s="359"/>
      <c r="AF28" s="359"/>
      <c r="AG28" s="359"/>
      <c r="AH28" s="359"/>
      <c r="AI28" s="359"/>
      <c r="AJ28" s="359"/>
      <c r="AK28" s="359"/>
      <c r="AL28" s="364">
        <v>0.2</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233</v>
      </c>
      <c r="CE28" s="362"/>
      <c r="CF28" s="362"/>
      <c r="CG28" s="362"/>
      <c r="CH28" s="362"/>
      <c r="CI28" s="362"/>
      <c r="CJ28" s="362"/>
      <c r="CK28" s="362"/>
      <c r="CL28" s="362"/>
      <c r="CM28" s="362"/>
      <c r="CN28" s="362"/>
      <c r="CO28" s="362"/>
      <c r="CP28" s="362"/>
      <c r="CQ28" s="363"/>
      <c r="CR28" s="355">
        <v>15022718</v>
      </c>
      <c r="CS28" s="356"/>
      <c r="CT28" s="356"/>
      <c r="CU28" s="356"/>
      <c r="CV28" s="356"/>
      <c r="CW28" s="356"/>
      <c r="CX28" s="356"/>
      <c r="CY28" s="357"/>
      <c r="CZ28" s="364">
        <v>11</v>
      </c>
      <c r="DA28" s="391"/>
      <c r="DB28" s="391"/>
      <c r="DC28" s="392"/>
      <c r="DD28" s="368">
        <v>14835667</v>
      </c>
      <c r="DE28" s="356"/>
      <c r="DF28" s="356"/>
      <c r="DG28" s="356"/>
      <c r="DH28" s="356"/>
      <c r="DI28" s="356"/>
      <c r="DJ28" s="356"/>
      <c r="DK28" s="357"/>
      <c r="DL28" s="368">
        <v>14835667</v>
      </c>
      <c r="DM28" s="356"/>
      <c r="DN28" s="356"/>
      <c r="DO28" s="356"/>
      <c r="DP28" s="356"/>
      <c r="DQ28" s="356"/>
      <c r="DR28" s="356"/>
      <c r="DS28" s="356"/>
      <c r="DT28" s="356"/>
      <c r="DU28" s="356"/>
      <c r="DV28" s="357"/>
      <c r="DW28" s="364">
        <v>20.3</v>
      </c>
      <c r="DX28" s="391"/>
      <c r="DY28" s="391"/>
      <c r="DZ28" s="391"/>
      <c r="EA28" s="391"/>
      <c r="EB28" s="391"/>
      <c r="EC28" s="393"/>
    </row>
    <row r="29" spans="2:133" ht="11.25" customHeight="1" x14ac:dyDescent="0.15">
      <c r="B29" s="361" t="s">
        <v>234</v>
      </c>
      <c r="C29" s="362"/>
      <c r="D29" s="362"/>
      <c r="E29" s="362"/>
      <c r="F29" s="362"/>
      <c r="G29" s="362"/>
      <c r="H29" s="362"/>
      <c r="I29" s="362"/>
      <c r="J29" s="362"/>
      <c r="K29" s="362"/>
      <c r="L29" s="362"/>
      <c r="M29" s="362"/>
      <c r="N29" s="362"/>
      <c r="O29" s="362"/>
      <c r="P29" s="362"/>
      <c r="Q29" s="363"/>
      <c r="R29" s="355">
        <v>941872</v>
      </c>
      <c r="S29" s="356"/>
      <c r="T29" s="356"/>
      <c r="U29" s="356"/>
      <c r="V29" s="356"/>
      <c r="W29" s="356"/>
      <c r="X29" s="356"/>
      <c r="Y29" s="357"/>
      <c r="Z29" s="358">
        <v>0.7</v>
      </c>
      <c r="AA29" s="358"/>
      <c r="AB29" s="358"/>
      <c r="AC29" s="358"/>
      <c r="AD29" s="359">
        <v>4201</v>
      </c>
      <c r="AE29" s="359"/>
      <c r="AF29" s="359"/>
      <c r="AG29" s="359"/>
      <c r="AH29" s="359"/>
      <c r="AI29" s="359"/>
      <c r="AJ29" s="359"/>
      <c r="AK29" s="359"/>
      <c r="AL29" s="364">
        <v>0</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235</v>
      </c>
      <c r="CE29" s="395"/>
      <c r="CF29" s="361" t="s">
        <v>236</v>
      </c>
      <c r="CG29" s="362"/>
      <c r="CH29" s="362"/>
      <c r="CI29" s="362"/>
      <c r="CJ29" s="362"/>
      <c r="CK29" s="362"/>
      <c r="CL29" s="362"/>
      <c r="CM29" s="362"/>
      <c r="CN29" s="362"/>
      <c r="CO29" s="362"/>
      <c r="CP29" s="362"/>
      <c r="CQ29" s="363"/>
      <c r="CR29" s="355">
        <v>15022708</v>
      </c>
      <c r="CS29" s="389"/>
      <c r="CT29" s="389"/>
      <c r="CU29" s="389"/>
      <c r="CV29" s="389"/>
      <c r="CW29" s="389"/>
      <c r="CX29" s="389"/>
      <c r="CY29" s="390"/>
      <c r="CZ29" s="364">
        <v>11</v>
      </c>
      <c r="DA29" s="391"/>
      <c r="DB29" s="391"/>
      <c r="DC29" s="392"/>
      <c r="DD29" s="368">
        <v>14835657</v>
      </c>
      <c r="DE29" s="389"/>
      <c r="DF29" s="389"/>
      <c r="DG29" s="389"/>
      <c r="DH29" s="389"/>
      <c r="DI29" s="389"/>
      <c r="DJ29" s="389"/>
      <c r="DK29" s="390"/>
      <c r="DL29" s="368">
        <v>14835657</v>
      </c>
      <c r="DM29" s="389"/>
      <c r="DN29" s="389"/>
      <c r="DO29" s="389"/>
      <c r="DP29" s="389"/>
      <c r="DQ29" s="389"/>
      <c r="DR29" s="389"/>
      <c r="DS29" s="389"/>
      <c r="DT29" s="389"/>
      <c r="DU29" s="389"/>
      <c r="DV29" s="390"/>
      <c r="DW29" s="364">
        <v>20.3</v>
      </c>
      <c r="DX29" s="391"/>
      <c r="DY29" s="391"/>
      <c r="DZ29" s="391"/>
      <c r="EA29" s="391"/>
      <c r="EB29" s="391"/>
      <c r="EC29" s="393"/>
    </row>
    <row r="30" spans="2:133" ht="11.25" customHeight="1" x14ac:dyDescent="0.15">
      <c r="B30" s="361" t="s">
        <v>237</v>
      </c>
      <c r="C30" s="362"/>
      <c r="D30" s="362"/>
      <c r="E30" s="362"/>
      <c r="F30" s="362"/>
      <c r="G30" s="362"/>
      <c r="H30" s="362"/>
      <c r="I30" s="362"/>
      <c r="J30" s="362"/>
      <c r="K30" s="362"/>
      <c r="L30" s="362"/>
      <c r="M30" s="362"/>
      <c r="N30" s="362"/>
      <c r="O30" s="362"/>
      <c r="P30" s="362"/>
      <c r="Q30" s="363"/>
      <c r="R30" s="355">
        <v>24016531</v>
      </c>
      <c r="S30" s="356"/>
      <c r="T30" s="356"/>
      <c r="U30" s="356"/>
      <c r="V30" s="356"/>
      <c r="W30" s="356"/>
      <c r="X30" s="356"/>
      <c r="Y30" s="357"/>
      <c r="Z30" s="358">
        <v>16.7</v>
      </c>
      <c r="AA30" s="358"/>
      <c r="AB30" s="358"/>
      <c r="AC30" s="358"/>
      <c r="AD30" s="359" t="s">
        <v>64</v>
      </c>
      <c r="AE30" s="359"/>
      <c r="AF30" s="359"/>
      <c r="AG30" s="359"/>
      <c r="AH30" s="359"/>
      <c r="AI30" s="359"/>
      <c r="AJ30" s="359"/>
      <c r="AK30" s="359"/>
      <c r="AL30" s="364" t="s">
        <v>64</v>
      </c>
      <c r="AM30" s="365"/>
      <c r="AN30" s="365"/>
      <c r="AO30" s="366"/>
      <c r="AP30" s="340" t="s">
        <v>154</v>
      </c>
      <c r="AQ30" s="341"/>
      <c r="AR30" s="341"/>
      <c r="AS30" s="341"/>
      <c r="AT30" s="341"/>
      <c r="AU30" s="341"/>
      <c r="AV30" s="341"/>
      <c r="AW30" s="341"/>
      <c r="AX30" s="341"/>
      <c r="AY30" s="341"/>
      <c r="AZ30" s="341"/>
      <c r="BA30" s="341"/>
      <c r="BB30" s="341"/>
      <c r="BC30" s="341"/>
      <c r="BD30" s="341"/>
      <c r="BE30" s="341"/>
      <c r="BF30" s="342"/>
      <c r="BG30" s="340" t="s">
        <v>238</v>
      </c>
      <c r="BH30" s="396"/>
      <c r="BI30" s="396"/>
      <c r="BJ30" s="396"/>
      <c r="BK30" s="396"/>
      <c r="BL30" s="396"/>
      <c r="BM30" s="396"/>
      <c r="BN30" s="396"/>
      <c r="BO30" s="396"/>
      <c r="BP30" s="396"/>
      <c r="BQ30" s="397"/>
      <c r="BR30" s="340" t="s">
        <v>239</v>
      </c>
      <c r="BS30" s="396"/>
      <c r="BT30" s="396"/>
      <c r="BU30" s="396"/>
      <c r="BV30" s="396"/>
      <c r="BW30" s="396"/>
      <c r="BX30" s="396"/>
      <c r="BY30" s="396"/>
      <c r="BZ30" s="396"/>
      <c r="CA30" s="396"/>
      <c r="CB30" s="397"/>
      <c r="CD30" s="398"/>
      <c r="CE30" s="399"/>
      <c r="CF30" s="361" t="s">
        <v>240</v>
      </c>
      <c r="CG30" s="362"/>
      <c r="CH30" s="362"/>
      <c r="CI30" s="362"/>
      <c r="CJ30" s="362"/>
      <c r="CK30" s="362"/>
      <c r="CL30" s="362"/>
      <c r="CM30" s="362"/>
      <c r="CN30" s="362"/>
      <c r="CO30" s="362"/>
      <c r="CP30" s="362"/>
      <c r="CQ30" s="363"/>
      <c r="CR30" s="355">
        <v>14581686</v>
      </c>
      <c r="CS30" s="356"/>
      <c r="CT30" s="356"/>
      <c r="CU30" s="356"/>
      <c r="CV30" s="356"/>
      <c r="CW30" s="356"/>
      <c r="CX30" s="356"/>
      <c r="CY30" s="357"/>
      <c r="CZ30" s="364">
        <v>10.6</v>
      </c>
      <c r="DA30" s="391"/>
      <c r="DB30" s="391"/>
      <c r="DC30" s="392"/>
      <c r="DD30" s="368">
        <v>14394791</v>
      </c>
      <c r="DE30" s="356"/>
      <c r="DF30" s="356"/>
      <c r="DG30" s="356"/>
      <c r="DH30" s="356"/>
      <c r="DI30" s="356"/>
      <c r="DJ30" s="356"/>
      <c r="DK30" s="357"/>
      <c r="DL30" s="368">
        <v>14394791</v>
      </c>
      <c r="DM30" s="356"/>
      <c r="DN30" s="356"/>
      <c r="DO30" s="356"/>
      <c r="DP30" s="356"/>
      <c r="DQ30" s="356"/>
      <c r="DR30" s="356"/>
      <c r="DS30" s="356"/>
      <c r="DT30" s="356"/>
      <c r="DU30" s="356"/>
      <c r="DV30" s="357"/>
      <c r="DW30" s="364">
        <v>19.7</v>
      </c>
      <c r="DX30" s="391"/>
      <c r="DY30" s="391"/>
      <c r="DZ30" s="391"/>
      <c r="EA30" s="391"/>
      <c r="EB30" s="391"/>
      <c r="EC30" s="393"/>
    </row>
    <row r="31" spans="2:133" ht="11.25" customHeight="1" x14ac:dyDescent="0.15">
      <c r="B31" s="371" t="s">
        <v>241</v>
      </c>
      <c r="C31" s="372"/>
      <c r="D31" s="372"/>
      <c r="E31" s="372"/>
      <c r="F31" s="372"/>
      <c r="G31" s="372"/>
      <c r="H31" s="372"/>
      <c r="I31" s="372"/>
      <c r="J31" s="372"/>
      <c r="K31" s="372"/>
      <c r="L31" s="372"/>
      <c r="M31" s="372"/>
      <c r="N31" s="372"/>
      <c r="O31" s="372"/>
      <c r="P31" s="372"/>
      <c r="Q31" s="373"/>
      <c r="R31" s="355" t="s">
        <v>64</v>
      </c>
      <c r="S31" s="356"/>
      <c r="T31" s="356"/>
      <c r="U31" s="356"/>
      <c r="V31" s="356"/>
      <c r="W31" s="356"/>
      <c r="X31" s="356"/>
      <c r="Y31" s="357"/>
      <c r="Z31" s="358" t="s">
        <v>64</v>
      </c>
      <c r="AA31" s="358"/>
      <c r="AB31" s="358"/>
      <c r="AC31" s="358"/>
      <c r="AD31" s="359" t="s">
        <v>64</v>
      </c>
      <c r="AE31" s="359"/>
      <c r="AF31" s="359"/>
      <c r="AG31" s="359"/>
      <c r="AH31" s="359"/>
      <c r="AI31" s="359"/>
      <c r="AJ31" s="359"/>
      <c r="AK31" s="359"/>
      <c r="AL31" s="364" t="s">
        <v>64</v>
      </c>
      <c r="AM31" s="365"/>
      <c r="AN31" s="365"/>
      <c r="AO31" s="366"/>
      <c r="AP31" s="400" t="s">
        <v>242</v>
      </c>
      <c r="AQ31" s="401"/>
      <c r="AR31" s="401"/>
      <c r="AS31" s="401"/>
      <c r="AT31" s="402" t="s">
        <v>243</v>
      </c>
      <c r="AU31" s="403"/>
      <c r="AV31" s="403"/>
      <c r="AW31" s="403"/>
      <c r="AX31" s="344" t="s">
        <v>119</v>
      </c>
      <c r="AY31" s="345"/>
      <c r="AZ31" s="345"/>
      <c r="BA31" s="345"/>
      <c r="BB31" s="345"/>
      <c r="BC31" s="345"/>
      <c r="BD31" s="345"/>
      <c r="BE31" s="345"/>
      <c r="BF31" s="346"/>
      <c r="BG31" s="404">
        <v>99.4</v>
      </c>
      <c r="BH31" s="405"/>
      <c r="BI31" s="405"/>
      <c r="BJ31" s="405"/>
      <c r="BK31" s="405"/>
      <c r="BL31" s="405"/>
      <c r="BM31" s="353">
        <v>98.2</v>
      </c>
      <c r="BN31" s="405"/>
      <c r="BO31" s="405"/>
      <c r="BP31" s="405"/>
      <c r="BQ31" s="406"/>
      <c r="BR31" s="404">
        <v>99.4</v>
      </c>
      <c r="BS31" s="405"/>
      <c r="BT31" s="405"/>
      <c r="BU31" s="405"/>
      <c r="BV31" s="405"/>
      <c r="BW31" s="405"/>
      <c r="BX31" s="353">
        <v>98.2</v>
      </c>
      <c r="BY31" s="405"/>
      <c r="BZ31" s="405"/>
      <c r="CA31" s="405"/>
      <c r="CB31" s="406"/>
      <c r="CD31" s="398"/>
      <c r="CE31" s="399"/>
      <c r="CF31" s="361" t="s">
        <v>244</v>
      </c>
      <c r="CG31" s="362"/>
      <c r="CH31" s="362"/>
      <c r="CI31" s="362"/>
      <c r="CJ31" s="362"/>
      <c r="CK31" s="362"/>
      <c r="CL31" s="362"/>
      <c r="CM31" s="362"/>
      <c r="CN31" s="362"/>
      <c r="CO31" s="362"/>
      <c r="CP31" s="362"/>
      <c r="CQ31" s="363"/>
      <c r="CR31" s="355">
        <v>441022</v>
      </c>
      <c r="CS31" s="389"/>
      <c r="CT31" s="389"/>
      <c r="CU31" s="389"/>
      <c r="CV31" s="389"/>
      <c r="CW31" s="389"/>
      <c r="CX31" s="389"/>
      <c r="CY31" s="390"/>
      <c r="CZ31" s="364">
        <v>0.3</v>
      </c>
      <c r="DA31" s="391"/>
      <c r="DB31" s="391"/>
      <c r="DC31" s="392"/>
      <c r="DD31" s="368">
        <v>440866</v>
      </c>
      <c r="DE31" s="389"/>
      <c r="DF31" s="389"/>
      <c r="DG31" s="389"/>
      <c r="DH31" s="389"/>
      <c r="DI31" s="389"/>
      <c r="DJ31" s="389"/>
      <c r="DK31" s="390"/>
      <c r="DL31" s="368">
        <v>440866</v>
      </c>
      <c r="DM31" s="389"/>
      <c r="DN31" s="389"/>
      <c r="DO31" s="389"/>
      <c r="DP31" s="389"/>
      <c r="DQ31" s="389"/>
      <c r="DR31" s="389"/>
      <c r="DS31" s="389"/>
      <c r="DT31" s="389"/>
      <c r="DU31" s="389"/>
      <c r="DV31" s="390"/>
      <c r="DW31" s="364">
        <v>0.6</v>
      </c>
      <c r="DX31" s="391"/>
      <c r="DY31" s="391"/>
      <c r="DZ31" s="391"/>
      <c r="EA31" s="391"/>
      <c r="EB31" s="391"/>
      <c r="EC31" s="393"/>
    </row>
    <row r="32" spans="2:133" ht="11.25" customHeight="1" x14ac:dyDescent="0.15">
      <c r="B32" s="361" t="s">
        <v>245</v>
      </c>
      <c r="C32" s="362"/>
      <c r="D32" s="362"/>
      <c r="E32" s="362"/>
      <c r="F32" s="362"/>
      <c r="G32" s="362"/>
      <c r="H32" s="362"/>
      <c r="I32" s="362"/>
      <c r="J32" s="362"/>
      <c r="K32" s="362"/>
      <c r="L32" s="362"/>
      <c r="M32" s="362"/>
      <c r="N32" s="362"/>
      <c r="O32" s="362"/>
      <c r="P32" s="362"/>
      <c r="Q32" s="363"/>
      <c r="R32" s="355">
        <v>8192906</v>
      </c>
      <c r="S32" s="356"/>
      <c r="T32" s="356"/>
      <c r="U32" s="356"/>
      <c r="V32" s="356"/>
      <c r="W32" s="356"/>
      <c r="X32" s="356"/>
      <c r="Y32" s="357"/>
      <c r="Z32" s="358">
        <v>5.7</v>
      </c>
      <c r="AA32" s="358"/>
      <c r="AB32" s="358"/>
      <c r="AC32" s="358"/>
      <c r="AD32" s="359" t="s">
        <v>64</v>
      </c>
      <c r="AE32" s="359"/>
      <c r="AF32" s="359"/>
      <c r="AG32" s="359"/>
      <c r="AH32" s="359"/>
      <c r="AI32" s="359"/>
      <c r="AJ32" s="359"/>
      <c r="AK32" s="359"/>
      <c r="AL32" s="364" t="s">
        <v>64</v>
      </c>
      <c r="AM32" s="365"/>
      <c r="AN32" s="365"/>
      <c r="AO32" s="366"/>
      <c r="AP32" s="407"/>
      <c r="AQ32" s="408"/>
      <c r="AR32" s="408"/>
      <c r="AS32" s="408"/>
      <c r="AT32" s="409"/>
      <c r="AU32" s="336" t="s">
        <v>246</v>
      </c>
      <c r="AX32" s="361" t="s">
        <v>247</v>
      </c>
      <c r="AY32" s="362"/>
      <c r="AZ32" s="362"/>
      <c r="BA32" s="362"/>
      <c r="BB32" s="362"/>
      <c r="BC32" s="362"/>
      <c r="BD32" s="362"/>
      <c r="BE32" s="362"/>
      <c r="BF32" s="363"/>
      <c r="BG32" s="410">
        <v>99.4</v>
      </c>
      <c r="BH32" s="389"/>
      <c r="BI32" s="389"/>
      <c r="BJ32" s="389"/>
      <c r="BK32" s="389"/>
      <c r="BL32" s="389"/>
      <c r="BM32" s="365">
        <v>98.3</v>
      </c>
      <c r="BN32" s="389"/>
      <c r="BO32" s="389"/>
      <c r="BP32" s="389"/>
      <c r="BQ32" s="411"/>
      <c r="BR32" s="410">
        <v>99.4</v>
      </c>
      <c r="BS32" s="389"/>
      <c r="BT32" s="389"/>
      <c r="BU32" s="389"/>
      <c r="BV32" s="389"/>
      <c r="BW32" s="389"/>
      <c r="BX32" s="365">
        <v>98.4</v>
      </c>
      <c r="BY32" s="389"/>
      <c r="BZ32" s="389"/>
      <c r="CA32" s="389"/>
      <c r="CB32" s="411"/>
      <c r="CD32" s="412"/>
      <c r="CE32" s="413"/>
      <c r="CF32" s="361" t="s">
        <v>248</v>
      </c>
      <c r="CG32" s="362"/>
      <c r="CH32" s="362"/>
      <c r="CI32" s="362"/>
      <c r="CJ32" s="362"/>
      <c r="CK32" s="362"/>
      <c r="CL32" s="362"/>
      <c r="CM32" s="362"/>
      <c r="CN32" s="362"/>
      <c r="CO32" s="362"/>
      <c r="CP32" s="362"/>
      <c r="CQ32" s="363"/>
      <c r="CR32" s="355">
        <v>10</v>
      </c>
      <c r="CS32" s="356"/>
      <c r="CT32" s="356"/>
      <c r="CU32" s="356"/>
      <c r="CV32" s="356"/>
      <c r="CW32" s="356"/>
      <c r="CX32" s="356"/>
      <c r="CY32" s="357"/>
      <c r="CZ32" s="364">
        <v>0</v>
      </c>
      <c r="DA32" s="391"/>
      <c r="DB32" s="391"/>
      <c r="DC32" s="392"/>
      <c r="DD32" s="368">
        <v>10</v>
      </c>
      <c r="DE32" s="356"/>
      <c r="DF32" s="356"/>
      <c r="DG32" s="356"/>
      <c r="DH32" s="356"/>
      <c r="DI32" s="356"/>
      <c r="DJ32" s="356"/>
      <c r="DK32" s="357"/>
      <c r="DL32" s="368">
        <v>10</v>
      </c>
      <c r="DM32" s="356"/>
      <c r="DN32" s="356"/>
      <c r="DO32" s="356"/>
      <c r="DP32" s="356"/>
      <c r="DQ32" s="356"/>
      <c r="DR32" s="356"/>
      <c r="DS32" s="356"/>
      <c r="DT32" s="356"/>
      <c r="DU32" s="356"/>
      <c r="DV32" s="357"/>
      <c r="DW32" s="364">
        <v>0</v>
      </c>
      <c r="DX32" s="391"/>
      <c r="DY32" s="391"/>
      <c r="DZ32" s="391"/>
      <c r="EA32" s="391"/>
      <c r="EB32" s="391"/>
      <c r="EC32" s="393"/>
    </row>
    <row r="33" spans="2:133" ht="11.25" customHeight="1" x14ac:dyDescent="0.15">
      <c r="B33" s="361" t="s">
        <v>249</v>
      </c>
      <c r="C33" s="362"/>
      <c r="D33" s="362"/>
      <c r="E33" s="362"/>
      <c r="F33" s="362"/>
      <c r="G33" s="362"/>
      <c r="H33" s="362"/>
      <c r="I33" s="362"/>
      <c r="J33" s="362"/>
      <c r="K33" s="362"/>
      <c r="L33" s="362"/>
      <c r="M33" s="362"/>
      <c r="N33" s="362"/>
      <c r="O33" s="362"/>
      <c r="P33" s="362"/>
      <c r="Q33" s="363"/>
      <c r="R33" s="355">
        <v>518877</v>
      </c>
      <c r="S33" s="356"/>
      <c r="T33" s="356"/>
      <c r="U33" s="356"/>
      <c r="V33" s="356"/>
      <c r="W33" s="356"/>
      <c r="X33" s="356"/>
      <c r="Y33" s="357"/>
      <c r="Z33" s="358">
        <v>0.4</v>
      </c>
      <c r="AA33" s="358"/>
      <c r="AB33" s="358"/>
      <c r="AC33" s="358"/>
      <c r="AD33" s="359">
        <v>185964</v>
      </c>
      <c r="AE33" s="359"/>
      <c r="AF33" s="359"/>
      <c r="AG33" s="359"/>
      <c r="AH33" s="359"/>
      <c r="AI33" s="359"/>
      <c r="AJ33" s="359"/>
      <c r="AK33" s="359"/>
      <c r="AL33" s="364">
        <v>0.3</v>
      </c>
      <c r="AM33" s="365"/>
      <c r="AN33" s="365"/>
      <c r="AO33" s="366"/>
      <c r="AP33" s="414"/>
      <c r="AQ33" s="415"/>
      <c r="AR33" s="415"/>
      <c r="AS33" s="415"/>
      <c r="AT33" s="416"/>
      <c r="AU33" s="417"/>
      <c r="AV33" s="417"/>
      <c r="AW33" s="417"/>
      <c r="AX33" s="376" t="s">
        <v>250</v>
      </c>
      <c r="AY33" s="377"/>
      <c r="AZ33" s="377"/>
      <c r="BA33" s="377"/>
      <c r="BB33" s="377"/>
      <c r="BC33" s="377"/>
      <c r="BD33" s="377"/>
      <c r="BE33" s="377"/>
      <c r="BF33" s="378"/>
      <c r="BG33" s="418">
        <v>99.4</v>
      </c>
      <c r="BH33" s="419"/>
      <c r="BI33" s="419"/>
      <c r="BJ33" s="419"/>
      <c r="BK33" s="419"/>
      <c r="BL33" s="419"/>
      <c r="BM33" s="420">
        <v>97.8</v>
      </c>
      <c r="BN33" s="419"/>
      <c r="BO33" s="419"/>
      <c r="BP33" s="419"/>
      <c r="BQ33" s="421"/>
      <c r="BR33" s="418">
        <v>99.3</v>
      </c>
      <c r="BS33" s="419"/>
      <c r="BT33" s="419"/>
      <c r="BU33" s="419"/>
      <c r="BV33" s="419"/>
      <c r="BW33" s="419"/>
      <c r="BX33" s="420">
        <v>97.9</v>
      </c>
      <c r="BY33" s="419"/>
      <c r="BZ33" s="419"/>
      <c r="CA33" s="419"/>
      <c r="CB33" s="421"/>
      <c r="CD33" s="361" t="s">
        <v>251</v>
      </c>
      <c r="CE33" s="362"/>
      <c r="CF33" s="362"/>
      <c r="CG33" s="362"/>
      <c r="CH33" s="362"/>
      <c r="CI33" s="362"/>
      <c r="CJ33" s="362"/>
      <c r="CK33" s="362"/>
      <c r="CL33" s="362"/>
      <c r="CM33" s="362"/>
      <c r="CN33" s="362"/>
      <c r="CO33" s="362"/>
      <c r="CP33" s="362"/>
      <c r="CQ33" s="363"/>
      <c r="CR33" s="355">
        <v>53142079</v>
      </c>
      <c r="CS33" s="389"/>
      <c r="CT33" s="389"/>
      <c r="CU33" s="389"/>
      <c r="CV33" s="389"/>
      <c r="CW33" s="389"/>
      <c r="CX33" s="389"/>
      <c r="CY33" s="390"/>
      <c r="CZ33" s="364">
        <v>38.700000000000003</v>
      </c>
      <c r="DA33" s="391"/>
      <c r="DB33" s="391"/>
      <c r="DC33" s="392"/>
      <c r="DD33" s="368">
        <v>40918136</v>
      </c>
      <c r="DE33" s="389"/>
      <c r="DF33" s="389"/>
      <c r="DG33" s="389"/>
      <c r="DH33" s="389"/>
      <c r="DI33" s="389"/>
      <c r="DJ33" s="389"/>
      <c r="DK33" s="390"/>
      <c r="DL33" s="368">
        <v>27324053</v>
      </c>
      <c r="DM33" s="389"/>
      <c r="DN33" s="389"/>
      <c r="DO33" s="389"/>
      <c r="DP33" s="389"/>
      <c r="DQ33" s="389"/>
      <c r="DR33" s="389"/>
      <c r="DS33" s="389"/>
      <c r="DT33" s="389"/>
      <c r="DU33" s="389"/>
      <c r="DV33" s="390"/>
      <c r="DW33" s="364">
        <v>37.299999999999997</v>
      </c>
      <c r="DX33" s="391"/>
      <c r="DY33" s="391"/>
      <c r="DZ33" s="391"/>
      <c r="EA33" s="391"/>
      <c r="EB33" s="391"/>
      <c r="EC33" s="393"/>
    </row>
    <row r="34" spans="2:133" ht="11.25" customHeight="1" x14ac:dyDescent="0.15">
      <c r="B34" s="361" t="s">
        <v>252</v>
      </c>
      <c r="C34" s="362"/>
      <c r="D34" s="362"/>
      <c r="E34" s="362"/>
      <c r="F34" s="362"/>
      <c r="G34" s="362"/>
      <c r="H34" s="362"/>
      <c r="I34" s="362"/>
      <c r="J34" s="362"/>
      <c r="K34" s="362"/>
      <c r="L34" s="362"/>
      <c r="M34" s="362"/>
      <c r="N34" s="362"/>
      <c r="O34" s="362"/>
      <c r="P34" s="362"/>
      <c r="Q34" s="363"/>
      <c r="R34" s="355">
        <v>3167910</v>
      </c>
      <c r="S34" s="356"/>
      <c r="T34" s="356"/>
      <c r="U34" s="356"/>
      <c r="V34" s="356"/>
      <c r="W34" s="356"/>
      <c r="X34" s="356"/>
      <c r="Y34" s="357"/>
      <c r="Z34" s="358">
        <v>2.2000000000000002</v>
      </c>
      <c r="AA34" s="358"/>
      <c r="AB34" s="358"/>
      <c r="AC34" s="358"/>
      <c r="AD34" s="359" t="s">
        <v>64</v>
      </c>
      <c r="AE34" s="359"/>
      <c r="AF34" s="359"/>
      <c r="AG34" s="359"/>
      <c r="AH34" s="359"/>
      <c r="AI34" s="359"/>
      <c r="AJ34" s="359"/>
      <c r="AK34" s="359"/>
      <c r="AL34" s="364" t="s">
        <v>64</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253</v>
      </c>
      <c r="CE34" s="362"/>
      <c r="CF34" s="362"/>
      <c r="CG34" s="362"/>
      <c r="CH34" s="362"/>
      <c r="CI34" s="362"/>
      <c r="CJ34" s="362"/>
      <c r="CK34" s="362"/>
      <c r="CL34" s="362"/>
      <c r="CM34" s="362"/>
      <c r="CN34" s="362"/>
      <c r="CO34" s="362"/>
      <c r="CP34" s="362"/>
      <c r="CQ34" s="363"/>
      <c r="CR34" s="355">
        <v>19171101</v>
      </c>
      <c r="CS34" s="356"/>
      <c r="CT34" s="356"/>
      <c r="CU34" s="356"/>
      <c r="CV34" s="356"/>
      <c r="CW34" s="356"/>
      <c r="CX34" s="356"/>
      <c r="CY34" s="357"/>
      <c r="CZ34" s="364">
        <v>14</v>
      </c>
      <c r="DA34" s="391"/>
      <c r="DB34" s="391"/>
      <c r="DC34" s="392"/>
      <c r="DD34" s="368">
        <v>15893334</v>
      </c>
      <c r="DE34" s="356"/>
      <c r="DF34" s="356"/>
      <c r="DG34" s="356"/>
      <c r="DH34" s="356"/>
      <c r="DI34" s="356"/>
      <c r="DJ34" s="356"/>
      <c r="DK34" s="357"/>
      <c r="DL34" s="368">
        <v>11009125</v>
      </c>
      <c r="DM34" s="356"/>
      <c r="DN34" s="356"/>
      <c r="DO34" s="356"/>
      <c r="DP34" s="356"/>
      <c r="DQ34" s="356"/>
      <c r="DR34" s="356"/>
      <c r="DS34" s="356"/>
      <c r="DT34" s="356"/>
      <c r="DU34" s="356"/>
      <c r="DV34" s="357"/>
      <c r="DW34" s="364">
        <v>15</v>
      </c>
      <c r="DX34" s="391"/>
      <c r="DY34" s="391"/>
      <c r="DZ34" s="391"/>
      <c r="EA34" s="391"/>
      <c r="EB34" s="391"/>
      <c r="EC34" s="393"/>
    </row>
    <row r="35" spans="2:133" ht="11.25" customHeight="1" x14ac:dyDescent="0.15">
      <c r="B35" s="361" t="s">
        <v>254</v>
      </c>
      <c r="C35" s="362"/>
      <c r="D35" s="362"/>
      <c r="E35" s="362"/>
      <c r="F35" s="362"/>
      <c r="G35" s="362"/>
      <c r="H35" s="362"/>
      <c r="I35" s="362"/>
      <c r="J35" s="362"/>
      <c r="K35" s="362"/>
      <c r="L35" s="362"/>
      <c r="M35" s="362"/>
      <c r="N35" s="362"/>
      <c r="O35" s="362"/>
      <c r="P35" s="362"/>
      <c r="Q35" s="363"/>
      <c r="R35" s="355">
        <v>372471</v>
      </c>
      <c r="S35" s="356"/>
      <c r="T35" s="356"/>
      <c r="U35" s="356"/>
      <c r="V35" s="356"/>
      <c r="W35" s="356"/>
      <c r="X35" s="356"/>
      <c r="Y35" s="357"/>
      <c r="Z35" s="358">
        <v>0.3</v>
      </c>
      <c r="AA35" s="358"/>
      <c r="AB35" s="358"/>
      <c r="AC35" s="358"/>
      <c r="AD35" s="359" t="s">
        <v>64</v>
      </c>
      <c r="AE35" s="359"/>
      <c r="AF35" s="359"/>
      <c r="AG35" s="359"/>
      <c r="AH35" s="359"/>
      <c r="AI35" s="359"/>
      <c r="AJ35" s="359"/>
      <c r="AK35" s="359"/>
      <c r="AL35" s="364" t="s">
        <v>64</v>
      </c>
      <c r="AM35" s="365"/>
      <c r="AN35" s="365"/>
      <c r="AO35" s="366"/>
      <c r="AP35" s="424"/>
      <c r="AQ35" s="340" t="s">
        <v>255</v>
      </c>
      <c r="AR35" s="341"/>
      <c r="AS35" s="341"/>
      <c r="AT35" s="341"/>
      <c r="AU35" s="341"/>
      <c r="AV35" s="341"/>
      <c r="AW35" s="341"/>
      <c r="AX35" s="341"/>
      <c r="AY35" s="341"/>
      <c r="AZ35" s="341"/>
      <c r="BA35" s="341"/>
      <c r="BB35" s="341"/>
      <c r="BC35" s="341"/>
      <c r="BD35" s="341"/>
      <c r="BE35" s="341"/>
      <c r="BF35" s="342"/>
      <c r="BG35" s="340" t="s">
        <v>256</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257</v>
      </c>
      <c r="CE35" s="362"/>
      <c r="CF35" s="362"/>
      <c r="CG35" s="362"/>
      <c r="CH35" s="362"/>
      <c r="CI35" s="362"/>
      <c r="CJ35" s="362"/>
      <c r="CK35" s="362"/>
      <c r="CL35" s="362"/>
      <c r="CM35" s="362"/>
      <c r="CN35" s="362"/>
      <c r="CO35" s="362"/>
      <c r="CP35" s="362"/>
      <c r="CQ35" s="363"/>
      <c r="CR35" s="355">
        <v>4012404</v>
      </c>
      <c r="CS35" s="389"/>
      <c r="CT35" s="389"/>
      <c r="CU35" s="389"/>
      <c r="CV35" s="389"/>
      <c r="CW35" s="389"/>
      <c r="CX35" s="389"/>
      <c r="CY35" s="390"/>
      <c r="CZ35" s="364">
        <v>2.9</v>
      </c>
      <c r="DA35" s="391"/>
      <c r="DB35" s="391"/>
      <c r="DC35" s="392"/>
      <c r="DD35" s="368">
        <v>3402286</v>
      </c>
      <c r="DE35" s="389"/>
      <c r="DF35" s="389"/>
      <c r="DG35" s="389"/>
      <c r="DH35" s="389"/>
      <c r="DI35" s="389"/>
      <c r="DJ35" s="389"/>
      <c r="DK35" s="390"/>
      <c r="DL35" s="368">
        <v>3359085</v>
      </c>
      <c r="DM35" s="389"/>
      <c r="DN35" s="389"/>
      <c r="DO35" s="389"/>
      <c r="DP35" s="389"/>
      <c r="DQ35" s="389"/>
      <c r="DR35" s="389"/>
      <c r="DS35" s="389"/>
      <c r="DT35" s="389"/>
      <c r="DU35" s="389"/>
      <c r="DV35" s="390"/>
      <c r="DW35" s="364">
        <v>4.5999999999999996</v>
      </c>
      <c r="DX35" s="391"/>
      <c r="DY35" s="391"/>
      <c r="DZ35" s="391"/>
      <c r="EA35" s="391"/>
      <c r="EB35" s="391"/>
      <c r="EC35" s="393"/>
    </row>
    <row r="36" spans="2:133" ht="11.25" customHeight="1" x14ac:dyDescent="0.15">
      <c r="B36" s="361" t="s">
        <v>258</v>
      </c>
      <c r="C36" s="362"/>
      <c r="D36" s="362"/>
      <c r="E36" s="362"/>
      <c r="F36" s="362"/>
      <c r="G36" s="362"/>
      <c r="H36" s="362"/>
      <c r="I36" s="362"/>
      <c r="J36" s="362"/>
      <c r="K36" s="362"/>
      <c r="L36" s="362"/>
      <c r="M36" s="362"/>
      <c r="N36" s="362"/>
      <c r="O36" s="362"/>
      <c r="P36" s="362"/>
      <c r="Q36" s="363"/>
      <c r="R36" s="355">
        <v>7106624</v>
      </c>
      <c r="S36" s="356"/>
      <c r="T36" s="356"/>
      <c r="U36" s="356"/>
      <c r="V36" s="356"/>
      <c r="W36" s="356"/>
      <c r="X36" s="356"/>
      <c r="Y36" s="357"/>
      <c r="Z36" s="358">
        <v>5</v>
      </c>
      <c r="AA36" s="358"/>
      <c r="AB36" s="358"/>
      <c r="AC36" s="358"/>
      <c r="AD36" s="359" t="s">
        <v>64</v>
      </c>
      <c r="AE36" s="359"/>
      <c r="AF36" s="359"/>
      <c r="AG36" s="359"/>
      <c r="AH36" s="359"/>
      <c r="AI36" s="359"/>
      <c r="AJ36" s="359"/>
      <c r="AK36" s="359"/>
      <c r="AL36" s="364" t="s">
        <v>64</v>
      </c>
      <c r="AM36" s="365"/>
      <c r="AN36" s="365"/>
      <c r="AO36" s="366"/>
      <c r="AP36" s="424"/>
      <c r="AQ36" s="425" t="s">
        <v>259</v>
      </c>
      <c r="AR36" s="426"/>
      <c r="AS36" s="426"/>
      <c r="AT36" s="426"/>
      <c r="AU36" s="426"/>
      <c r="AV36" s="426"/>
      <c r="AW36" s="426"/>
      <c r="AX36" s="426"/>
      <c r="AY36" s="427"/>
      <c r="AZ36" s="347">
        <v>13423835</v>
      </c>
      <c r="BA36" s="348"/>
      <c r="BB36" s="348"/>
      <c r="BC36" s="348"/>
      <c r="BD36" s="348"/>
      <c r="BE36" s="348"/>
      <c r="BF36" s="428"/>
      <c r="BG36" s="344" t="s">
        <v>260</v>
      </c>
      <c r="BH36" s="345"/>
      <c r="BI36" s="345"/>
      <c r="BJ36" s="345"/>
      <c r="BK36" s="345"/>
      <c r="BL36" s="345"/>
      <c r="BM36" s="345"/>
      <c r="BN36" s="345"/>
      <c r="BO36" s="345"/>
      <c r="BP36" s="345"/>
      <c r="BQ36" s="345"/>
      <c r="BR36" s="345"/>
      <c r="BS36" s="345"/>
      <c r="BT36" s="345"/>
      <c r="BU36" s="346"/>
      <c r="BV36" s="347">
        <v>226504</v>
      </c>
      <c r="BW36" s="348"/>
      <c r="BX36" s="348"/>
      <c r="BY36" s="348"/>
      <c r="BZ36" s="348"/>
      <c r="CA36" s="348"/>
      <c r="CB36" s="428"/>
      <c r="CD36" s="361" t="s">
        <v>261</v>
      </c>
      <c r="CE36" s="362"/>
      <c r="CF36" s="362"/>
      <c r="CG36" s="362"/>
      <c r="CH36" s="362"/>
      <c r="CI36" s="362"/>
      <c r="CJ36" s="362"/>
      <c r="CK36" s="362"/>
      <c r="CL36" s="362"/>
      <c r="CM36" s="362"/>
      <c r="CN36" s="362"/>
      <c r="CO36" s="362"/>
      <c r="CP36" s="362"/>
      <c r="CQ36" s="363"/>
      <c r="CR36" s="355">
        <v>13441701</v>
      </c>
      <c r="CS36" s="356"/>
      <c r="CT36" s="356"/>
      <c r="CU36" s="356"/>
      <c r="CV36" s="356"/>
      <c r="CW36" s="356"/>
      <c r="CX36" s="356"/>
      <c r="CY36" s="357"/>
      <c r="CZ36" s="364">
        <v>9.8000000000000007</v>
      </c>
      <c r="DA36" s="391"/>
      <c r="DB36" s="391"/>
      <c r="DC36" s="392"/>
      <c r="DD36" s="368">
        <v>11625196</v>
      </c>
      <c r="DE36" s="356"/>
      <c r="DF36" s="356"/>
      <c r="DG36" s="356"/>
      <c r="DH36" s="356"/>
      <c r="DI36" s="356"/>
      <c r="DJ36" s="356"/>
      <c r="DK36" s="357"/>
      <c r="DL36" s="368">
        <v>5478866</v>
      </c>
      <c r="DM36" s="356"/>
      <c r="DN36" s="356"/>
      <c r="DO36" s="356"/>
      <c r="DP36" s="356"/>
      <c r="DQ36" s="356"/>
      <c r="DR36" s="356"/>
      <c r="DS36" s="356"/>
      <c r="DT36" s="356"/>
      <c r="DU36" s="356"/>
      <c r="DV36" s="357"/>
      <c r="DW36" s="364">
        <v>7.5</v>
      </c>
      <c r="DX36" s="391"/>
      <c r="DY36" s="391"/>
      <c r="DZ36" s="391"/>
      <c r="EA36" s="391"/>
      <c r="EB36" s="391"/>
      <c r="EC36" s="393"/>
    </row>
    <row r="37" spans="2:133" ht="11.25" customHeight="1" x14ac:dyDescent="0.15">
      <c r="B37" s="361" t="s">
        <v>262</v>
      </c>
      <c r="C37" s="362"/>
      <c r="D37" s="362"/>
      <c r="E37" s="362"/>
      <c r="F37" s="362"/>
      <c r="G37" s="362"/>
      <c r="H37" s="362"/>
      <c r="I37" s="362"/>
      <c r="J37" s="362"/>
      <c r="K37" s="362"/>
      <c r="L37" s="362"/>
      <c r="M37" s="362"/>
      <c r="N37" s="362"/>
      <c r="O37" s="362"/>
      <c r="P37" s="362"/>
      <c r="Q37" s="363"/>
      <c r="R37" s="355">
        <v>5825127</v>
      </c>
      <c r="S37" s="356"/>
      <c r="T37" s="356"/>
      <c r="U37" s="356"/>
      <c r="V37" s="356"/>
      <c r="W37" s="356"/>
      <c r="X37" s="356"/>
      <c r="Y37" s="357"/>
      <c r="Z37" s="358">
        <v>4.0999999999999996</v>
      </c>
      <c r="AA37" s="358"/>
      <c r="AB37" s="358"/>
      <c r="AC37" s="358"/>
      <c r="AD37" s="359">
        <v>107668</v>
      </c>
      <c r="AE37" s="359"/>
      <c r="AF37" s="359"/>
      <c r="AG37" s="359"/>
      <c r="AH37" s="359"/>
      <c r="AI37" s="359"/>
      <c r="AJ37" s="359"/>
      <c r="AK37" s="359"/>
      <c r="AL37" s="364">
        <v>0.2</v>
      </c>
      <c r="AM37" s="365"/>
      <c r="AN37" s="365"/>
      <c r="AO37" s="366"/>
      <c r="AQ37" s="429" t="s">
        <v>263</v>
      </c>
      <c r="AR37" s="430"/>
      <c r="AS37" s="430"/>
      <c r="AT37" s="430"/>
      <c r="AU37" s="430"/>
      <c r="AV37" s="430"/>
      <c r="AW37" s="430"/>
      <c r="AX37" s="430"/>
      <c r="AY37" s="431"/>
      <c r="AZ37" s="355">
        <v>3917180</v>
      </c>
      <c r="BA37" s="356"/>
      <c r="BB37" s="356"/>
      <c r="BC37" s="356"/>
      <c r="BD37" s="389"/>
      <c r="BE37" s="389"/>
      <c r="BF37" s="411"/>
      <c r="BG37" s="361" t="s">
        <v>264</v>
      </c>
      <c r="BH37" s="362"/>
      <c r="BI37" s="362"/>
      <c r="BJ37" s="362"/>
      <c r="BK37" s="362"/>
      <c r="BL37" s="362"/>
      <c r="BM37" s="362"/>
      <c r="BN37" s="362"/>
      <c r="BO37" s="362"/>
      <c r="BP37" s="362"/>
      <c r="BQ37" s="362"/>
      <c r="BR37" s="362"/>
      <c r="BS37" s="362"/>
      <c r="BT37" s="362"/>
      <c r="BU37" s="363"/>
      <c r="BV37" s="355">
        <v>28909</v>
      </c>
      <c r="BW37" s="356"/>
      <c r="BX37" s="356"/>
      <c r="BY37" s="356"/>
      <c r="BZ37" s="356"/>
      <c r="CA37" s="356"/>
      <c r="CB37" s="369"/>
      <c r="CD37" s="361" t="s">
        <v>265</v>
      </c>
      <c r="CE37" s="362"/>
      <c r="CF37" s="362"/>
      <c r="CG37" s="362"/>
      <c r="CH37" s="362"/>
      <c r="CI37" s="362"/>
      <c r="CJ37" s="362"/>
      <c r="CK37" s="362"/>
      <c r="CL37" s="362"/>
      <c r="CM37" s="362"/>
      <c r="CN37" s="362"/>
      <c r="CO37" s="362"/>
      <c r="CP37" s="362"/>
      <c r="CQ37" s="363"/>
      <c r="CR37" s="355">
        <v>192625</v>
      </c>
      <c r="CS37" s="389"/>
      <c r="CT37" s="389"/>
      <c r="CU37" s="389"/>
      <c r="CV37" s="389"/>
      <c r="CW37" s="389"/>
      <c r="CX37" s="389"/>
      <c r="CY37" s="390"/>
      <c r="CZ37" s="364">
        <v>0.1</v>
      </c>
      <c r="DA37" s="391"/>
      <c r="DB37" s="391"/>
      <c r="DC37" s="392"/>
      <c r="DD37" s="368">
        <v>192625</v>
      </c>
      <c r="DE37" s="389"/>
      <c r="DF37" s="389"/>
      <c r="DG37" s="389"/>
      <c r="DH37" s="389"/>
      <c r="DI37" s="389"/>
      <c r="DJ37" s="389"/>
      <c r="DK37" s="390"/>
      <c r="DL37" s="368">
        <v>192625</v>
      </c>
      <c r="DM37" s="389"/>
      <c r="DN37" s="389"/>
      <c r="DO37" s="389"/>
      <c r="DP37" s="389"/>
      <c r="DQ37" s="389"/>
      <c r="DR37" s="389"/>
      <c r="DS37" s="389"/>
      <c r="DT37" s="389"/>
      <c r="DU37" s="389"/>
      <c r="DV37" s="390"/>
      <c r="DW37" s="364">
        <v>0.3</v>
      </c>
      <c r="DX37" s="391"/>
      <c r="DY37" s="391"/>
      <c r="DZ37" s="391"/>
      <c r="EA37" s="391"/>
      <c r="EB37" s="391"/>
      <c r="EC37" s="393"/>
    </row>
    <row r="38" spans="2:133" ht="11.25" customHeight="1" x14ac:dyDescent="0.15">
      <c r="B38" s="361" t="s">
        <v>266</v>
      </c>
      <c r="C38" s="362"/>
      <c r="D38" s="362"/>
      <c r="E38" s="362"/>
      <c r="F38" s="362"/>
      <c r="G38" s="362"/>
      <c r="H38" s="362"/>
      <c r="I38" s="362"/>
      <c r="J38" s="362"/>
      <c r="K38" s="362"/>
      <c r="L38" s="362"/>
      <c r="M38" s="362"/>
      <c r="N38" s="362"/>
      <c r="O38" s="362"/>
      <c r="P38" s="362"/>
      <c r="Q38" s="363"/>
      <c r="R38" s="355">
        <v>16146500</v>
      </c>
      <c r="S38" s="356"/>
      <c r="T38" s="356"/>
      <c r="U38" s="356"/>
      <c r="V38" s="356"/>
      <c r="W38" s="356"/>
      <c r="X38" s="356"/>
      <c r="Y38" s="357"/>
      <c r="Z38" s="358">
        <v>11.3</v>
      </c>
      <c r="AA38" s="358"/>
      <c r="AB38" s="358"/>
      <c r="AC38" s="358"/>
      <c r="AD38" s="359" t="s">
        <v>64</v>
      </c>
      <c r="AE38" s="359"/>
      <c r="AF38" s="359"/>
      <c r="AG38" s="359"/>
      <c r="AH38" s="359"/>
      <c r="AI38" s="359"/>
      <c r="AJ38" s="359"/>
      <c r="AK38" s="359"/>
      <c r="AL38" s="364" t="s">
        <v>64</v>
      </c>
      <c r="AM38" s="365"/>
      <c r="AN38" s="365"/>
      <c r="AO38" s="366"/>
      <c r="AQ38" s="429" t="s">
        <v>267</v>
      </c>
      <c r="AR38" s="430"/>
      <c r="AS38" s="430"/>
      <c r="AT38" s="430"/>
      <c r="AU38" s="430"/>
      <c r="AV38" s="430"/>
      <c r="AW38" s="430"/>
      <c r="AX38" s="430"/>
      <c r="AY38" s="431"/>
      <c r="AZ38" s="355">
        <v>326458</v>
      </c>
      <c r="BA38" s="356"/>
      <c r="BB38" s="356"/>
      <c r="BC38" s="356"/>
      <c r="BD38" s="389"/>
      <c r="BE38" s="389"/>
      <c r="BF38" s="411"/>
      <c r="BG38" s="361" t="s">
        <v>268</v>
      </c>
      <c r="BH38" s="362"/>
      <c r="BI38" s="362"/>
      <c r="BJ38" s="362"/>
      <c r="BK38" s="362"/>
      <c r="BL38" s="362"/>
      <c r="BM38" s="362"/>
      <c r="BN38" s="362"/>
      <c r="BO38" s="362"/>
      <c r="BP38" s="362"/>
      <c r="BQ38" s="362"/>
      <c r="BR38" s="362"/>
      <c r="BS38" s="362"/>
      <c r="BT38" s="362"/>
      <c r="BU38" s="363"/>
      <c r="BV38" s="355">
        <v>30517</v>
      </c>
      <c r="BW38" s="356"/>
      <c r="BX38" s="356"/>
      <c r="BY38" s="356"/>
      <c r="BZ38" s="356"/>
      <c r="CA38" s="356"/>
      <c r="CB38" s="369"/>
      <c r="CD38" s="361" t="s">
        <v>269</v>
      </c>
      <c r="CE38" s="362"/>
      <c r="CF38" s="362"/>
      <c r="CG38" s="362"/>
      <c r="CH38" s="362"/>
      <c r="CI38" s="362"/>
      <c r="CJ38" s="362"/>
      <c r="CK38" s="362"/>
      <c r="CL38" s="362"/>
      <c r="CM38" s="362"/>
      <c r="CN38" s="362"/>
      <c r="CO38" s="362"/>
      <c r="CP38" s="362"/>
      <c r="CQ38" s="363"/>
      <c r="CR38" s="355">
        <v>9084284</v>
      </c>
      <c r="CS38" s="356"/>
      <c r="CT38" s="356"/>
      <c r="CU38" s="356"/>
      <c r="CV38" s="356"/>
      <c r="CW38" s="356"/>
      <c r="CX38" s="356"/>
      <c r="CY38" s="357"/>
      <c r="CZ38" s="364">
        <v>6.6</v>
      </c>
      <c r="DA38" s="391"/>
      <c r="DB38" s="391"/>
      <c r="DC38" s="392"/>
      <c r="DD38" s="368">
        <v>7556659</v>
      </c>
      <c r="DE38" s="356"/>
      <c r="DF38" s="356"/>
      <c r="DG38" s="356"/>
      <c r="DH38" s="356"/>
      <c r="DI38" s="356"/>
      <c r="DJ38" s="356"/>
      <c r="DK38" s="357"/>
      <c r="DL38" s="368">
        <v>7089955</v>
      </c>
      <c r="DM38" s="356"/>
      <c r="DN38" s="356"/>
      <c r="DO38" s="356"/>
      <c r="DP38" s="356"/>
      <c r="DQ38" s="356"/>
      <c r="DR38" s="356"/>
      <c r="DS38" s="356"/>
      <c r="DT38" s="356"/>
      <c r="DU38" s="356"/>
      <c r="DV38" s="357"/>
      <c r="DW38" s="364">
        <v>9.6999999999999993</v>
      </c>
      <c r="DX38" s="391"/>
      <c r="DY38" s="391"/>
      <c r="DZ38" s="391"/>
      <c r="EA38" s="391"/>
      <c r="EB38" s="391"/>
      <c r="EC38" s="393"/>
    </row>
    <row r="39" spans="2:133" ht="11.25" customHeight="1" x14ac:dyDescent="0.15">
      <c r="B39" s="361" t="s">
        <v>270</v>
      </c>
      <c r="C39" s="362"/>
      <c r="D39" s="362"/>
      <c r="E39" s="362"/>
      <c r="F39" s="362"/>
      <c r="G39" s="362"/>
      <c r="H39" s="362"/>
      <c r="I39" s="362"/>
      <c r="J39" s="362"/>
      <c r="K39" s="362"/>
      <c r="L39" s="362"/>
      <c r="M39" s="362"/>
      <c r="N39" s="362"/>
      <c r="O39" s="362"/>
      <c r="P39" s="362"/>
      <c r="Q39" s="363"/>
      <c r="R39" s="355" t="s">
        <v>64</v>
      </c>
      <c r="S39" s="356"/>
      <c r="T39" s="356"/>
      <c r="U39" s="356"/>
      <c r="V39" s="356"/>
      <c r="W39" s="356"/>
      <c r="X39" s="356"/>
      <c r="Y39" s="357"/>
      <c r="Z39" s="358" t="s">
        <v>64</v>
      </c>
      <c r="AA39" s="358"/>
      <c r="AB39" s="358"/>
      <c r="AC39" s="358"/>
      <c r="AD39" s="359" t="s">
        <v>64</v>
      </c>
      <c r="AE39" s="359"/>
      <c r="AF39" s="359"/>
      <c r="AG39" s="359"/>
      <c r="AH39" s="359"/>
      <c r="AI39" s="359"/>
      <c r="AJ39" s="359"/>
      <c r="AK39" s="359"/>
      <c r="AL39" s="364" t="s">
        <v>64</v>
      </c>
      <c r="AM39" s="365"/>
      <c r="AN39" s="365"/>
      <c r="AO39" s="366"/>
      <c r="AQ39" s="429" t="s">
        <v>271</v>
      </c>
      <c r="AR39" s="430"/>
      <c r="AS39" s="430"/>
      <c r="AT39" s="430"/>
      <c r="AU39" s="430"/>
      <c r="AV39" s="430"/>
      <c r="AW39" s="430"/>
      <c r="AX39" s="430"/>
      <c r="AY39" s="431"/>
      <c r="AZ39" s="355">
        <v>120265</v>
      </c>
      <c r="BA39" s="356"/>
      <c r="BB39" s="356"/>
      <c r="BC39" s="356"/>
      <c r="BD39" s="389"/>
      <c r="BE39" s="389"/>
      <c r="BF39" s="411"/>
      <c r="BG39" s="361" t="s">
        <v>272</v>
      </c>
      <c r="BH39" s="362"/>
      <c r="BI39" s="362"/>
      <c r="BJ39" s="362"/>
      <c r="BK39" s="362"/>
      <c r="BL39" s="362"/>
      <c r="BM39" s="362"/>
      <c r="BN39" s="362"/>
      <c r="BO39" s="362"/>
      <c r="BP39" s="362"/>
      <c r="BQ39" s="362"/>
      <c r="BR39" s="362"/>
      <c r="BS39" s="362"/>
      <c r="BT39" s="362"/>
      <c r="BU39" s="363"/>
      <c r="BV39" s="355">
        <v>44144</v>
      </c>
      <c r="BW39" s="356"/>
      <c r="BX39" s="356"/>
      <c r="BY39" s="356"/>
      <c r="BZ39" s="356"/>
      <c r="CA39" s="356"/>
      <c r="CB39" s="369"/>
      <c r="CD39" s="361" t="s">
        <v>273</v>
      </c>
      <c r="CE39" s="362"/>
      <c r="CF39" s="362"/>
      <c r="CG39" s="362"/>
      <c r="CH39" s="362"/>
      <c r="CI39" s="362"/>
      <c r="CJ39" s="362"/>
      <c r="CK39" s="362"/>
      <c r="CL39" s="362"/>
      <c r="CM39" s="362"/>
      <c r="CN39" s="362"/>
      <c r="CO39" s="362"/>
      <c r="CP39" s="362"/>
      <c r="CQ39" s="363"/>
      <c r="CR39" s="355">
        <v>1470919</v>
      </c>
      <c r="CS39" s="389"/>
      <c r="CT39" s="389"/>
      <c r="CU39" s="389"/>
      <c r="CV39" s="389"/>
      <c r="CW39" s="389"/>
      <c r="CX39" s="389"/>
      <c r="CY39" s="390"/>
      <c r="CZ39" s="364">
        <v>1.1000000000000001</v>
      </c>
      <c r="DA39" s="391"/>
      <c r="DB39" s="391"/>
      <c r="DC39" s="392"/>
      <c r="DD39" s="368">
        <v>1369103</v>
      </c>
      <c r="DE39" s="389"/>
      <c r="DF39" s="389"/>
      <c r="DG39" s="389"/>
      <c r="DH39" s="389"/>
      <c r="DI39" s="389"/>
      <c r="DJ39" s="389"/>
      <c r="DK39" s="390"/>
      <c r="DL39" s="368" t="s">
        <v>64</v>
      </c>
      <c r="DM39" s="389"/>
      <c r="DN39" s="389"/>
      <c r="DO39" s="389"/>
      <c r="DP39" s="389"/>
      <c r="DQ39" s="389"/>
      <c r="DR39" s="389"/>
      <c r="DS39" s="389"/>
      <c r="DT39" s="389"/>
      <c r="DU39" s="389"/>
      <c r="DV39" s="390"/>
      <c r="DW39" s="364" t="s">
        <v>64</v>
      </c>
      <c r="DX39" s="391"/>
      <c r="DY39" s="391"/>
      <c r="DZ39" s="391"/>
      <c r="EA39" s="391"/>
      <c r="EB39" s="391"/>
      <c r="EC39" s="393"/>
    </row>
    <row r="40" spans="2:133" ht="11.25" customHeight="1" x14ac:dyDescent="0.15">
      <c r="B40" s="361" t="s">
        <v>274</v>
      </c>
      <c r="C40" s="362"/>
      <c r="D40" s="362"/>
      <c r="E40" s="362"/>
      <c r="F40" s="362"/>
      <c r="G40" s="362"/>
      <c r="H40" s="362"/>
      <c r="I40" s="362"/>
      <c r="J40" s="362"/>
      <c r="K40" s="362"/>
      <c r="L40" s="362"/>
      <c r="M40" s="362"/>
      <c r="N40" s="362"/>
      <c r="O40" s="362"/>
      <c r="P40" s="362"/>
      <c r="Q40" s="363"/>
      <c r="R40" s="355">
        <v>1533300</v>
      </c>
      <c r="S40" s="356"/>
      <c r="T40" s="356"/>
      <c r="U40" s="356"/>
      <c r="V40" s="356"/>
      <c r="W40" s="356"/>
      <c r="X40" s="356"/>
      <c r="Y40" s="357"/>
      <c r="Z40" s="358">
        <v>1.1000000000000001</v>
      </c>
      <c r="AA40" s="358"/>
      <c r="AB40" s="358"/>
      <c r="AC40" s="358"/>
      <c r="AD40" s="359" t="s">
        <v>64</v>
      </c>
      <c r="AE40" s="359"/>
      <c r="AF40" s="359"/>
      <c r="AG40" s="359"/>
      <c r="AH40" s="359"/>
      <c r="AI40" s="359"/>
      <c r="AJ40" s="359"/>
      <c r="AK40" s="359"/>
      <c r="AL40" s="364" t="s">
        <v>64</v>
      </c>
      <c r="AM40" s="365"/>
      <c r="AN40" s="365"/>
      <c r="AO40" s="366"/>
      <c r="AQ40" s="429" t="s">
        <v>275</v>
      </c>
      <c r="AR40" s="430"/>
      <c r="AS40" s="430"/>
      <c r="AT40" s="430"/>
      <c r="AU40" s="430"/>
      <c r="AV40" s="430"/>
      <c r="AW40" s="430"/>
      <c r="AX40" s="430"/>
      <c r="AY40" s="431"/>
      <c r="AZ40" s="355">
        <v>98570</v>
      </c>
      <c r="BA40" s="356"/>
      <c r="BB40" s="356"/>
      <c r="BC40" s="356"/>
      <c r="BD40" s="389"/>
      <c r="BE40" s="389"/>
      <c r="BF40" s="411"/>
      <c r="BG40" s="407" t="s">
        <v>276</v>
      </c>
      <c r="BH40" s="408"/>
      <c r="BI40" s="408"/>
      <c r="BJ40" s="408"/>
      <c r="BK40" s="408"/>
      <c r="BL40" s="432"/>
      <c r="BM40" s="362" t="s">
        <v>277</v>
      </c>
      <c r="BN40" s="362"/>
      <c r="BO40" s="362"/>
      <c r="BP40" s="362"/>
      <c r="BQ40" s="362"/>
      <c r="BR40" s="362"/>
      <c r="BS40" s="362"/>
      <c r="BT40" s="362"/>
      <c r="BU40" s="363"/>
      <c r="BV40" s="355">
        <v>92</v>
      </c>
      <c r="BW40" s="356"/>
      <c r="BX40" s="356"/>
      <c r="BY40" s="356"/>
      <c r="BZ40" s="356"/>
      <c r="CA40" s="356"/>
      <c r="CB40" s="369"/>
      <c r="CD40" s="361" t="s">
        <v>278</v>
      </c>
      <c r="CE40" s="362"/>
      <c r="CF40" s="362"/>
      <c r="CG40" s="362"/>
      <c r="CH40" s="362"/>
      <c r="CI40" s="362"/>
      <c r="CJ40" s="362"/>
      <c r="CK40" s="362"/>
      <c r="CL40" s="362"/>
      <c r="CM40" s="362"/>
      <c r="CN40" s="362"/>
      <c r="CO40" s="362"/>
      <c r="CP40" s="362"/>
      <c r="CQ40" s="363"/>
      <c r="CR40" s="355">
        <v>5961670</v>
      </c>
      <c r="CS40" s="356"/>
      <c r="CT40" s="356"/>
      <c r="CU40" s="356"/>
      <c r="CV40" s="356"/>
      <c r="CW40" s="356"/>
      <c r="CX40" s="356"/>
      <c r="CY40" s="357"/>
      <c r="CZ40" s="364">
        <v>4.3</v>
      </c>
      <c r="DA40" s="391"/>
      <c r="DB40" s="391"/>
      <c r="DC40" s="392"/>
      <c r="DD40" s="368">
        <v>1071558</v>
      </c>
      <c r="DE40" s="356"/>
      <c r="DF40" s="356"/>
      <c r="DG40" s="356"/>
      <c r="DH40" s="356"/>
      <c r="DI40" s="356"/>
      <c r="DJ40" s="356"/>
      <c r="DK40" s="357"/>
      <c r="DL40" s="368">
        <v>387022</v>
      </c>
      <c r="DM40" s="356"/>
      <c r="DN40" s="356"/>
      <c r="DO40" s="356"/>
      <c r="DP40" s="356"/>
      <c r="DQ40" s="356"/>
      <c r="DR40" s="356"/>
      <c r="DS40" s="356"/>
      <c r="DT40" s="356"/>
      <c r="DU40" s="356"/>
      <c r="DV40" s="357"/>
      <c r="DW40" s="364">
        <v>0.5</v>
      </c>
      <c r="DX40" s="391"/>
      <c r="DY40" s="391"/>
      <c r="DZ40" s="391"/>
      <c r="EA40" s="391"/>
      <c r="EB40" s="391"/>
      <c r="EC40" s="393"/>
    </row>
    <row r="41" spans="2:133" ht="11.25" customHeight="1" x14ac:dyDescent="0.15">
      <c r="B41" s="376" t="s">
        <v>279</v>
      </c>
      <c r="C41" s="377"/>
      <c r="D41" s="377"/>
      <c r="E41" s="377"/>
      <c r="F41" s="377"/>
      <c r="G41" s="377"/>
      <c r="H41" s="377"/>
      <c r="I41" s="377"/>
      <c r="J41" s="377"/>
      <c r="K41" s="377"/>
      <c r="L41" s="377"/>
      <c r="M41" s="377"/>
      <c r="N41" s="377"/>
      <c r="O41" s="377"/>
      <c r="P41" s="377"/>
      <c r="Q41" s="378"/>
      <c r="R41" s="433">
        <v>143493732</v>
      </c>
      <c r="S41" s="434"/>
      <c r="T41" s="434"/>
      <c r="U41" s="434"/>
      <c r="V41" s="434"/>
      <c r="W41" s="434"/>
      <c r="X41" s="434"/>
      <c r="Y41" s="435"/>
      <c r="Z41" s="436">
        <v>100</v>
      </c>
      <c r="AA41" s="436"/>
      <c r="AB41" s="436"/>
      <c r="AC41" s="436"/>
      <c r="AD41" s="437">
        <v>71687293</v>
      </c>
      <c r="AE41" s="437"/>
      <c r="AF41" s="437"/>
      <c r="AG41" s="437"/>
      <c r="AH41" s="437"/>
      <c r="AI41" s="437"/>
      <c r="AJ41" s="437"/>
      <c r="AK41" s="437"/>
      <c r="AL41" s="438">
        <v>100</v>
      </c>
      <c r="AM41" s="420"/>
      <c r="AN41" s="420"/>
      <c r="AO41" s="439"/>
      <c r="AQ41" s="429" t="s">
        <v>280</v>
      </c>
      <c r="AR41" s="430"/>
      <c r="AS41" s="430"/>
      <c r="AT41" s="430"/>
      <c r="AU41" s="430"/>
      <c r="AV41" s="430"/>
      <c r="AW41" s="430"/>
      <c r="AX41" s="430"/>
      <c r="AY41" s="431"/>
      <c r="AZ41" s="355">
        <v>1740166</v>
      </c>
      <c r="BA41" s="356"/>
      <c r="BB41" s="356"/>
      <c r="BC41" s="356"/>
      <c r="BD41" s="389"/>
      <c r="BE41" s="389"/>
      <c r="BF41" s="411"/>
      <c r="BG41" s="407"/>
      <c r="BH41" s="408"/>
      <c r="BI41" s="408"/>
      <c r="BJ41" s="408"/>
      <c r="BK41" s="408"/>
      <c r="BL41" s="432"/>
      <c r="BM41" s="362" t="s">
        <v>281</v>
      </c>
      <c r="BN41" s="362"/>
      <c r="BO41" s="362"/>
      <c r="BP41" s="362"/>
      <c r="BQ41" s="362"/>
      <c r="BR41" s="362"/>
      <c r="BS41" s="362"/>
      <c r="BT41" s="362"/>
      <c r="BU41" s="363"/>
      <c r="BV41" s="355" t="s">
        <v>64</v>
      </c>
      <c r="BW41" s="356"/>
      <c r="BX41" s="356"/>
      <c r="BY41" s="356"/>
      <c r="BZ41" s="356"/>
      <c r="CA41" s="356"/>
      <c r="CB41" s="369"/>
      <c r="CD41" s="361" t="s">
        <v>282</v>
      </c>
      <c r="CE41" s="362"/>
      <c r="CF41" s="362"/>
      <c r="CG41" s="362"/>
      <c r="CH41" s="362"/>
      <c r="CI41" s="362"/>
      <c r="CJ41" s="362"/>
      <c r="CK41" s="362"/>
      <c r="CL41" s="362"/>
      <c r="CM41" s="362"/>
      <c r="CN41" s="362"/>
      <c r="CO41" s="362"/>
      <c r="CP41" s="362"/>
      <c r="CQ41" s="363"/>
      <c r="CR41" s="355" t="s">
        <v>64</v>
      </c>
      <c r="CS41" s="389"/>
      <c r="CT41" s="389"/>
      <c r="CU41" s="389"/>
      <c r="CV41" s="389"/>
      <c r="CW41" s="389"/>
      <c r="CX41" s="389"/>
      <c r="CY41" s="390"/>
      <c r="CZ41" s="364" t="s">
        <v>64</v>
      </c>
      <c r="DA41" s="391"/>
      <c r="DB41" s="391"/>
      <c r="DC41" s="392"/>
      <c r="DD41" s="368" t="s">
        <v>64</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15">
      <c r="AQ42" s="446" t="s">
        <v>283</v>
      </c>
      <c r="AR42" s="447"/>
      <c r="AS42" s="447"/>
      <c r="AT42" s="447"/>
      <c r="AU42" s="447"/>
      <c r="AV42" s="447"/>
      <c r="AW42" s="447"/>
      <c r="AX42" s="447"/>
      <c r="AY42" s="448"/>
      <c r="AZ42" s="433">
        <v>7221196</v>
      </c>
      <c r="BA42" s="434"/>
      <c r="BB42" s="434"/>
      <c r="BC42" s="434"/>
      <c r="BD42" s="419"/>
      <c r="BE42" s="419"/>
      <c r="BF42" s="421"/>
      <c r="BG42" s="414"/>
      <c r="BH42" s="415"/>
      <c r="BI42" s="415"/>
      <c r="BJ42" s="415"/>
      <c r="BK42" s="415"/>
      <c r="BL42" s="449"/>
      <c r="BM42" s="377" t="s">
        <v>284</v>
      </c>
      <c r="BN42" s="377"/>
      <c r="BO42" s="377"/>
      <c r="BP42" s="377"/>
      <c r="BQ42" s="377"/>
      <c r="BR42" s="377"/>
      <c r="BS42" s="377"/>
      <c r="BT42" s="377"/>
      <c r="BU42" s="378"/>
      <c r="BV42" s="433">
        <v>385</v>
      </c>
      <c r="BW42" s="434"/>
      <c r="BX42" s="434"/>
      <c r="BY42" s="434"/>
      <c r="BZ42" s="434"/>
      <c r="CA42" s="434"/>
      <c r="CB42" s="450"/>
      <c r="CD42" s="361" t="s">
        <v>285</v>
      </c>
      <c r="CE42" s="362"/>
      <c r="CF42" s="362"/>
      <c r="CG42" s="362"/>
      <c r="CH42" s="362"/>
      <c r="CI42" s="362"/>
      <c r="CJ42" s="362"/>
      <c r="CK42" s="362"/>
      <c r="CL42" s="362"/>
      <c r="CM42" s="362"/>
      <c r="CN42" s="362"/>
      <c r="CO42" s="362"/>
      <c r="CP42" s="362"/>
      <c r="CQ42" s="363"/>
      <c r="CR42" s="355">
        <v>23597630</v>
      </c>
      <c r="CS42" s="389"/>
      <c r="CT42" s="389"/>
      <c r="CU42" s="389"/>
      <c r="CV42" s="389"/>
      <c r="CW42" s="389"/>
      <c r="CX42" s="389"/>
      <c r="CY42" s="390"/>
      <c r="CZ42" s="364">
        <v>17.2</v>
      </c>
      <c r="DA42" s="391"/>
      <c r="DB42" s="391"/>
      <c r="DC42" s="392"/>
      <c r="DD42" s="368">
        <v>2155260</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15">
      <c r="B43" s="336" t="s">
        <v>286</v>
      </c>
      <c r="CD43" s="361" t="s">
        <v>287</v>
      </c>
      <c r="CE43" s="362"/>
      <c r="CF43" s="362"/>
      <c r="CG43" s="362"/>
      <c r="CH43" s="362"/>
      <c r="CI43" s="362"/>
      <c r="CJ43" s="362"/>
      <c r="CK43" s="362"/>
      <c r="CL43" s="362"/>
      <c r="CM43" s="362"/>
      <c r="CN43" s="362"/>
      <c r="CO43" s="362"/>
      <c r="CP43" s="362"/>
      <c r="CQ43" s="363"/>
      <c r="CR43" s="355">
        <v>158587</v>
      </c>
      <c r="CS43" s="389"/>
      <c r="CT43" s="389"/>
      <c r="CU43" s="389"/>
      <c r="CV43" s="389"/>
      <c r="CW43" s="389"/>
      <c r="CX43" s="389"/>
      <c r="CY43" s="390"/>
      <c r="CZ43" s="364">
        <v>0.1</v>
      </c>
      <c r="DA43" s="391"/>
      <c r="DB43" s="391"/>
      <c r="DC43" s="392"/>
      <c r="DD43" s="368">
        <v>158587</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15">
      <c r="B44" s="451" t="s">
        <v>288</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235</v>
      </c>
      <c r="CE44" s="395"/>
      <c r="CF44" s="361" t="s">
        <v>289</v>
      </c>
      <c r="CG44" s="362"/>
      <c r="CH44" s="362"/>
      <c r="CI44" s="362"/>
      <c r="CJ44" s="362"/>
      <c r="CK44" s="362"/>
      <c r="CL44" s="362"/>
      <c r="CM44" s="362"/>
      <c r="CN44" s="362"/>
      <c r="CO44" s="362"/>
      <c r="CP44" s="362"/>
      <c r="CQ44" s="363"/>
      <c r="CR44" s="355">
        <v>23534235</v>
      </c>
      <c r="CS44" s="356"/>
      <c r="CT44" s="356"/>
      <c r="CU44" s="356"/>
      <c r="CV44" s="356"/>
      <c r="CW44" s="356"/>
      <c r="CX44" s="356"/>
      <c r="CY44" s="357"/>
      <c r="CZ44" s="364">
        <v>17.2</v>
      </c>
      <c r="DA44" s="365"/>
      <c r="DB44" s="365"/>
      <c r="DC44" s="370"/>
      <c r="DD44" s="368">
        <v>2091865</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15">
      <c r="B45" s="451" t="s">
        <v>290</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291</v>
      </c>
      <c r="CG45" s="362"/>
      <c r="CH45" s="362"/>
      <c r="CI45" s="362"/>
      <c r="CJ45" s="362"/>
      <c r="CK45" s="362"/>
      <c r="CL45" s="362"/>
      <c r="CM45" s="362"/>
      <c r="CN45" s="362"/>
      <c r="CO45" s="362"/>
      <c r="CP45" s="362"/>
      <c r="CQ45" s="363"/>
      <c r="CR45" s="355">
        <v>14586030</v>
      </c>
      <c r="CS45" s="389"/>
      <c r="CT45" s="389"/>
      <c r="CU45" s="389"/>
      <c r="CV45" s="389"/>
      <c r="CW45" s="389"/>
      <c r="CX45" s="389"/>
      <c r="CY45" s="390"/>
      <c r="CZ45" s="364">
        <v>10.6</v>
      </c>
      <c r="DA45" s="391"/>
      <c r="DB45" s="391"/>
      <c r="DC45" s="392"/>
      <c r="DD45" s="368">
        <v>422831</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15">
      <c r="B46" s="453"/>
      <c r="CD46" s="398"/>
      <c r="CE46" s="399"/>
      <c r="CF46" s="361" t="s">
        <v>292</v>
      </c>
      <c r="CG46" s="362"/>
      <c r="CH46" s="362"/>
      <c r="CI46" s="362"/>
      <c r="CJ46" s="362"/>
      <c r="CK46" s="362"/>
      <c r="CL46" s="362"/>
      <c r="CM46" s="362"/>
      <c r="CN46" s="362"/>
      <c r="CO46" s="362"/>
      <c r="CP46" s="362"/>
      <c r="CQ46" s="363"/>
      <c r="CR46" s="355">
        <v>8750785</v>
      </c>
      <c r="CS46" s="356"/>
      <c r="CT46" s="356"/>
      <c r="CU46" s="356"/>
      <c r="CV46" s="356"/>
      <c r="CW46" s="356"/>
      <c r="CX46" s="356"/>
      <c r="CY46" s="357"/>
      <c r="CZ46" s="364">
        <v>6.4</v>
      </c>
      <c r="DA46" s="365"/>
      <c r="DB46" s="365"/>
      <c r="DC46" s="370"/>
      <c r="DD46" s="368">
        <v>1650746</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15">
      <c r="B47" s="453"/>
      <c r="CD47" s="398"/>
      <c r="CE47" s="399"/>
      <c r="CF47" s="361" t="s">
        <v>293</v>
      </c>
      <c r="CG47" s="362"/>
      <c r="CH47" s="362"/>
      <c r="CI47" s="362"/>
      <c r="CJ47" s="362"/>
      <c r="CK47" s="362"/>
      <c r="CL47" s="362"/>
      <c r="CM47" s="362"/>
      <c r="CN47" s="362"/>
      <c r="CO47" s="362"/>
      <c r="CP47" s="362"/>
      <c r="CQ47" s="363"/>
      <c r="CR47" s="355">
        <v>63395</v>
      </c>
      <c r="CS47" s="389"/>
      <c r="CT47" s="389"/>
      <c r="CU47" s="389"/>
      <c r="CV47" s="389"/>
      <c r="CW47" s="389"/>
      <c r="CX47" s="389"/>
      <c r="CY47" s="390"/>
      <c r="CZ47" s="364">
        <v>0</v>
      </c>
      <c r="DA47" s="391"/>
      <c r="DB47" s="391"/>
      <c r="DC47" s="392"/>
      <c r="DD47" s="368">
        <v>63395</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x14ac:dyDescent="0.15">
      <c r="B48" s="453"/>
      <c r="CD48" s="412"/>
      <c r="CE48" s="413"/>
      <c r="CF48" s="361" t="s">
        <v>294</v>
      </c>
      <c r="CG48" s="362"/>
      <c r="CH48" s="362"/>
      <c r="CI48" s="362"/>
      <c r="CJ48" s="362"/>
      <c r="CK48" s="362"/>
      <c r="CL48" s="362"/>
      <c r="CM48" s="362"/>
      <c r="CN48" s="362"/>
      <c r="CO48" s="362"/>
      <c r="CP48" s="362"/>
      <c r="CQ48" s="363"/>
      <c r="CR48" s="355" t="s">
        <v>64</v>
      </c>
      <c r="CS48" s="356"/>
      <c r="CT48" s="356"/>
      <c r="CU48" s="356"/>
      <c r="CV48" s="356"/>
      <c r="CW48" s="356"/>
      <c r="CX48" s="356"/>
      <c r="CY48" s="357"/>
      <c r="CZ48" s="364" t="s">
        <v>64</v>
      </c>
      <c r="DA48" s="365"/>
      <c r="DB48" s="365"/>
      <c r="DC48" s="370"/>
      <c r="DD48" s="368" t="s">
        <v>64</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15">
      <c r="B49" s="453"/>
      <c r="CD49" s="376" t="s">
        <v>295</v>
      </c>
      <c r="CE49" s="377"/>
      <c r="CF49" s="377"/>
      <c r="CG49" s="377"/>
      <c r="CH49" s="377"/>
      <c r="CI49" s="377"/>
      <c r="CJ49" s="377"/>
      <c r="CK49" s="377"/>
      <c r="CL49" s="377"/>
      <c r="CM49" s="377"/>
      <c r="CN49" s="377"/>
      <c r="CO49" s="377"/>
      <c r="CP49" s="377"/>
      <c r="CQ49" s="378"/>
      <c r="CR49" s="433">
        <v>137147703</v>
      </c>
      <c r="CS49" s="419"/>
      <c r="CT49" s="419"/>
      <c r="CU49" s="419"/>
      <c r="CV49" s="419"/>
      <c r="CW49" s="419"/>
      <c r="CX49" s="419"/>
      <c r="CY49" s="454"/>
      <c r="CZ49" s="438">
        <v>100</v>
      </c>
      <c r="DA49" s="455"/>
      <c r="DB49" s="455"/>
      <c r="DC49" s="456"/>
      <c r="DD49" s="457">
        <v>85719439</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TJRrdIkcK7wE6vrj4g4y92EjapYx5m9YFgXaEdxv/v9Rm1XqIhDYl3qKsxTcwpvghgBRK9L/rjVSnpVvkeSzsg==" saltValue="n5+Rskj1Tg1q8qvinh50B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469" customWidth="1"/>
    <col min="131" max="131" width="1.625" style="469" customWidth="1"/>
    <col min="132" max="16384" width="9" style="469" hidden="1"/>
  </cols>
  <sheetData>
    <row r="1" spans="1:131" ht="11.25" customHeight="1" thickBot="1" x14ac:dyDescent="0.2">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
      <c r="A2" s="470" t="s">
        <v>296</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297</v>
      </c>
      <c r="DK2" s="472"/>
      <c r="DL2" s="472"/>
      <c r="DM2" s="472"/>
      <c r="DN2" s="472"/>
      <c r="DO2" s="473"/>
      <c r="DP2" s="466"/>
      <c r="DQ2" s="471" t="s">
        <v>298</v>
      </c>
      <c r="DR2" s="472"/>
      <c r="DS2" s="472"/>
      <c r="DT2" s="472"/>
      <c r="DU2" s="472"/>
      <c r="DV2" s="472"/>
      <c r="DW2" s="472"/>
      <c r="DX2" s="472"/>
      <c r="DY2" s="472"/>
      <c r="DZ2" s="473"/>
      <c r="EA2" s="468"/>
    </row>
    <row r="3" spans="1:131" ht="11.25" customHeight="1" x14ac:dyDescent="0.15">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
      <c r="A4" s="474" t="s">
        <v>299</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300</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15">
      <c r="A5" s="480" t="s">
        <v>301</v>
      </c>
      <c r="B5" s="481"/>
      <c r="C5" s="481"/>
      <c r="D5" s="481"/>
      <c r="E5" s="481"/>
      <c r="F5" s="481"/>
      <c r="G5" s="481"/>
      <c r="H5" s="481"/>
      <c r="I5" s="481"/>
      <c r="J5" s="481"/>
      <c r="K5" s="481"/>
      <c r="L5" s="481"/>
      <c r="M5" s="481"/>
      <c r="N5" s="481"/>
      <c r="O5" s="481"/>
      <c r="P5" s="482"/>
      <c r="Q5" s="483" t="s">
        <v>302</v>
      </c>
      <c r="R5" s="484"/>
      <c r="S5" s="484"/>
      <c r="T5" s="484"/>
      <c r="U5" s="485"/>
      <c r="V5" s="483" t="s">
        <v>303</v>
      </c>
      <c r="W5" s="484"/>
      <c r="X5" s="484"/>
      <c r="Y5" s="484"/>
      <c r="Z5" s="485"/>
      <c r="AA5" s="483" t="s">
        <v>304</v>
      </c>
      <c r="AB5" s="484"/>
      <c r="AC5" s="484"/>
      <c r="AD5" s="484"/>
      <c r="AE5" s="484"/>
      <c r="AF5" s="486" t="s">
        <v>305</v>
      </c>
      <c r="AG5" s="484"/>
      <c r="AH5" s="484"/>
      <c r="AI5" s="484"/>
      <c r="AJ5" s="487"/>
      <c r="AK5" s="484" t="s">
        <v>306</v>
      </c>
      <c r="AL5" s="484"/>
      <c r="AM5" s="484"/>
      <c r="AN5" s="484"/>
      <c r="AO5" s="485"/>
      <c r="AP5" s="483" t="s">
        <v>307</v>
      </c>
      <c r="AQ5" s="484"/>
      <c r="AR5" s="484"/>
      <c r="AS5" s="484"/>
      <c r="AT5" s="485"/>
      <c r="AU5" s="483" t="s">
        <v>308</v>
      </c>
      <c r="AV5" s="484"/>
      <c r="AW5" s="484"/>
      <c r="AX5" s="484"/>
      <c r="AY5" s="487"/>
      <c r="AZ5" s="475"/>
      <c r="BA5" s="475"/>
      <c r="BB5" s="475"/>
      <c r="BC5" s="475"/>
      <c r="BD5" s="475"/>
      <c r="BE5" s="476"/>
      <c r="BF5" s="476"/>
      <c r="BG5" s="476"/>
      <c r="BH5" s="476"/>
      <c r="BI5" s="476"/>
      <c r="BJ5" s="476"/>
      <c r="BK5" s="476"/>
      <c r="BL5" s="476"/>
      <c r="BM5" s="476"/>
      <c r="BN5" s="476"/>
      <c r="BO5" s="476"/>
      <c r="BP5" s="476"/>
      <c r="BQ5" s="480" t="s">
        <v>309</v>
      </c>
      <c r="BR5" s="481"/>
      <c r="BS5" s="481"/>
      <c r="BT5" s="481"/>
      <c r="BU5" s="481"/>
      <c r="BV5" s="481"/>
      <c r="BW5" s="481"/>
      <c r="BX5" s="481"/>
      <c r="BY5" s="481"/>
      <c r="BZ5" s="481"/>
      <c r="CA5" s="481"/>
      <c r="CB5" s="481"/>
      <c r="CC5" s="481"/>
      <c r="CD5" s="481"/>
      <c r="CE5" s="481"/>
      <c r="CF5" s="481"/>
      <c r="CG5" s="482"/>
      <c r="CH5" s="483" t="s">
        <v>310</v>
      </c>
      <c r="CI5" s="484"/>
      <c r="CJ5" s="484"/>
      <c r="CK5" s="484"/>
      <c r="CL5" s="485"/>
      <c r="CM5" s="483" t="s">
        <v>311</v>
      </c>
      <c r="CN5" s="484"/>
      <c r="CO5" s="484"/>
      <c r="CP5" s="484"/>
      <c r="CQ5" s="485"/>
      <c r="CR5" s="483" t="s">
        <v>312</v>
      </c>
      <c r="CS5" s="484"/>
      <c r="CT5" s="484"/>
      <c r="CU5" s="484"/>
      <c r="CV5" s="485"/>
      <c r="CW5" s="483" t="s">
        <v>313</v>
      </c>
      <c r="CX5" s="484"/>
      <c r="CY5" s="484"/>
      <c r="CZ5" s="484"/>
      <c r="DA5" s="485"/>
      <c r="DB5" s="483" t="s">
        <v>314</v>
      </c>
      <c r="DC5" s="484"/>
      <c r="DD5" s="484"/>
      <c r="DE5" s="484"/>
      <c r="DF5" s="485"/>
      <c r="DG5" s="488" t="s">
        <v>315</v>
      </c>
      <c r="DH5" s="489"/>
      <c r="DI5" s="489"/>
      <c r="DJ5" s="489"/>
      <c r="DK5" s="490"/>
      <c r="DL5" s="488" t="s">
        <v>316</v>
      </c>
      <c r="DM5" s="489"/>
      <c r="DN5" s="489"/>
      <c r="DO5" s="489"/>
      <c r="DP5" s="490"/>
      <c r="DQ5" s="483" t="s">
        <v>317</v>
      </c>
      <c r="DR5" s="484"/>
      <c r="DS5" s="484"/>
      <c r="DT5" s="484"/>
      <c r="DU5" s="485"/>
      <c r="DV5" s="483" t="s">
        <v>308</v>
      </c>
      <c r="DW5" s="484"/>
      <c r="DX5" s="484"/>
      <c r="DY5" s="484"/>
      <c r="DZ5" s="487"/>
      <c r="EA5" s="478"/>
    </row>
    <row r="6" spans="1:131" s="479" customFormat="1" ht="26.25" customHeight="1" thickBot="1" x14ac:dyDescent="0.2">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15">
      <c r="A7" s="502">
        <v>1</v>
      </c>
      <c r="B7" s="503" t="s">
        <v>318</v>
      </c>
      <c r="C7" s="504"/>
      <c r="D7" s="504"/>
      <c r="E7" s="504"/>
      <c r="F7" s="504"/>
      <c r="G7" s="504"/>
      <c r="H7" s="504"/>
      <c r="I7" s="504"/>
      <c r="J7" s="504"/>
      <c r="K7" s="504"/>
      <c r="L7" s="504"/>
      <c r="M7" s="504"/>
      <c r="N7" s="504"/>
      <c r="O7" s="504"/>
      <c r="P7" s="505"/>
      <c r="Q7" s="506">
        <v>144366</v>
      </c>
      <c r="R7" s="507"/>
      <c r="S7" s="507"/>
      <c r="T7" s="507"/>
      <c r="U7" s="507"/>
      <c r="V7" s="507">
        <v>138020</v>
      </c>
      <c r="W7" s="507"/>
      <c r="X7" s="507"/>
      <c r="Y7" s="507"/>
      <c r="Z7" s="507"/>
      <c r="AA7" s="507">
        <v>6346</v>
      </c>
      <c r="AB7" s="507"/>
      <c r="AC7" s="507"/>
      <c r="AD7" s="507"/>
      <c r="AE7" s="508"/>
      <c r="AF7" s="509">
        <v>4985</v>
      </c>
      <c r="AG7" s="510"/>
      <c r="AH7" s="510"/>
      <c r="AI7" s="510"/>
      <c r="AJ7" s="511"/>
      <c r="AK7" s="512">
        <v>372</v>
      </c>
      <c r="AL7" s="513"/>
      <c r="AM7" s="513"/>
      <c r="AN7" s="513"/>
      <c r="AO7" s="513"/>
      <c r="AP7" s="513">
        <v>154792</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319</v>
      </c>
      <c r="BT7" s="518"/>
      <c r="BU7" s="518"/>
      <c r="BV7" s="518"/>
      <c r="BW7" s="518"/>
      <c r="BX7" s="518"/>
      <c r="BY7" s="518"/>
      <c r="BZ7" s="518"/>
      <c r="CA7" s="518"/>
      <c r="CB7" s="518"/>
      <c r="CC7" s="518"/>
      <c r="CD7" s="518"/>
      <c r="CE7" s="518"/>
      <c r="CF7" s="518"/>
      <c r="CG7" s="519"/>
      <c r="CH7" s="520">
        <v>-24</v>
      </c>
      <c r="CI7" s="521"/>
      <c r="CJ7" s="521"/>
      <c r="CK7" s="521"/>
      <c r="CL7" s="522"/>
      <c r="CM7" s="520">
        <v>1425</v>
      </c>
      <c r="CN7" s="521"/>
      <c r="CO7" s="521"/>
      <c r="CP7" s="521"/>
      <c r="CQ7" s="522"/>
      <c r="CR7" s="520">
        <v>69</v>
      </c>
      <c r="CS7" s="521"/>
      <c r="CT7" s="521"/>
      <c r="CU7" s="521"/>
      <c r="CV7" s="522"/>
      <c r="CW7" s="520">
        <v>48</v>
      </c>
      <c r="CX7" s="521"/>
      <c r="CY7" s="521"/>
      <c r="CZ7" s="521"/>
      <c r="DA7" s="522"/>
      <c r="DB7" s="520" t="s">
        <v>320</v>
      </c>
      <c r="DC7" s="521"/>
      <c r="DD7" s="521"/>
      <c r="DE7" s="521"/>
      <c r="DF7" s="522"/>
      <c r="DG7" s="520" t="s">
        <v>320</v>
      </c>
      <c r="DH7" s="521"/>
      <c r="DI7" s="521"/>
      <c r="DJ7" s="521"/>
      <c r="DK7" s="522"/>
      <c r="DL7" s="520" t="s">
        <v>320</v>
      </c>
      <c r="DM7" s="521"/>
      <c r="DN7" s="521"/>
      <c r="DO7" s="521"/>
      <c r="DP7" s="522"/>
      <c r="DQ7" s="520" t="s">
        <v>320</v>
      </c>
      <c r="DR7" s="521"/>
      <c r="DS7" s="521"/>
      <c r="DT7" s="521"/>
      <c r="DU7" s="522"/>
      <c r="DV7" s="517"/>
      <c r="DW7" s="518"/>
      <c r="DX7" s="518"/>
      <c r="DY7" s="518"/>
      <c r="DZ7" s="523"/>
      <c r="EA7" s="478"/>
    </row>
    <row r="8" spans="1:131" s="479" customFormat="1" ht="26.25" customHeight="1" x14ac:dyDescent="0.15">
      <c r="A8" s="524">
        <v>2</v>
      </c>
      <c r="B8" s="525" t="s">
        <v>321</v>
      </c>
      <c r="C8" s="526"/>
      <c r="D8" s="526"/>
      <c r="E8" s="526"/>
      <c r="F8" s="526"/>
      <c r="G8" s="526"/>
      <c r="H8" s="526"/>
      <c r="I8" s="526"/>
      <c r="J8" s="526"/>
      <c r="K8" s="526"/>
      <c r="L8" s="526"/>
      <c r="M8" s="526"/>
      <c r="N8" s="526"/>
      <c r="O8" s="526"/>
      <c r="P8" s="527"/>
      <c r="Q8" s="528">
        <v>256</v>
      </c>
      <c r="R8" s="529"/>
      <c r="S8" s="529"/>
      <c r="T8" s="529"/>
      <c r="U8" s="529"/>
      <c r="V8" s="529">
        <v>256</v>
      </c>
      <c r="W8" s="529"/>
      <c r="X8" s="529"/>
      <c r="Y8" s="529"/>
      <c r="Z8" s="529"/>
      <c r="AA8" s="529" t="s">
        <v>320</v>
      </c>
      <c r="AB8" s="529"/>
      <c r="AC8" s="529"/>
      <c r="AD8" s="529"/>
      <c r="AE8" s="530"/>
      <c r="AF8" s="531" t="s">
        <v>64</v>
      </c>
      <c r="AG8" s="532"/>
      <c r="AH8" s="532"/>
      <c r="AI8" s="532"/>
      <c r="AJ8" s="533"/>
      <c r="AK8" s="534">
        <v>71</v>
      </c>
      <c r="AL8" s="535"/>
      <c r="AM8" s="535"/>
      <c r="AN8" s="535"/>
      <c r="AO8" s="535"/>
      <c r="AP8" s="535">
        <v>10</v>
      </c>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t="s">
        <v>322</v>
      </c>
      <c r="BT8" s="540"/>
      <c r="BU8" s="540"/>
      <c r="BV8" s="540"/>
      <c r="BW8" s="540"/>
      <c r="BX8" s="540"/>
      <c r="BY8" s="540"/>
      <c r="BZ8" s="540"/>
      <c r="CA8" s="540"/>
      <c r="CB8" s="540"/>
      <c r="CC8" s="540"/>
      <c r="CD8" s="540"/>
      <c r="CE8" s="540"/>
      <c r="CF8" s="540"/>
      <c r="CG8" s="541"/>
      <c r="CH8" s="542">
        <v>3</v>
      </c>
      <c r="CI8" s="543"/>
      <c r="CJ8" s="543"/>
      <c r="CK8" s="543"/>
      <c r="CL8" s="544"/>
      <c r="CM8" s="542">
        <v>144</v>
      </c>
      <c r="CN8" s="543"/>
      <c r="CO8" s="543"/>
      <c r="CP8" s="543"/>
      <c r="CQ8" s="544"/>
      <c r="CR8" s="542">
        <v>100</v>
      </c>
      <c r="CS8" s="543"/>
      <c r="CT8" s="543"/>
      <c r="CU8" s="543"/>
      <c r="CV8" s="544"/>
      <c r="CW8" s="542">
        <v>15</v>
      </c>
      <c r="CX8" s="543"/>
      <c r="CY8" s="543"/>
      <c r="CZ8" s="543"/>
      <c r="DA8" s="544"/>
      <c r="DB8" s="542" t="s">
        <v>320</v>
      </c>
      <c r="DC8" s="543"/>
      <c r="DD8" s="543"/>
      <c r="DE8" s="543"/>
      <c r="DF8" s="544"/>
      <c r="DG8" s="542" t="s">
        <v>320</v>
      </c>
      <c r="DH8" s="543"/>
      <c r="DI8" s="543"/>
      <c r="DJ8" s="543"/>
      <c r="DK8" s="544"/>
      <c r="DL8" s="542" t="s">
        <v>320</v>
      </c>
      <c r="DM8" s="543"/>
      <c r="DN8" s="543"/>
      <c r="DO8" s="543"/>
      <c r="DP8" s="544"/>
      <c r="DQ8" s="542" t="s">
        <v>320</v>
      </c>
      <c r="DR8" s="543"/>
      <c r="DS8" s="543"/>
      <c r="DT8" s="543"/>
      <c r="DU8" s="544"/>
      <c r="DV8" s="539"/>
      <c r="DW8" s="540"/>
      <c r="DX8" s="540"/>
      <c r="DY8" s="540"/>
      <c r="DZ8" s="545"/>
      <c r="EA8" s="478"/>
    </row>
    <row r="9" spans="1:131" s="479" customFormat="1" ht="26.25" customHeight="1" x14ac:dyDescent="0.15">
      <c r="A9" s="524">
        <v>3</v>
      </c>
      <c r="B9" s="525"/>
      <c r="C9" s="526"/>
      <c r="D9" s="526"/>
      <c r="E9" s="526"/>
      <c r="F9" s="526"/>
      <c r="G9" s="526"/>
      <c r="H9" s="526"/>
      <c r="I9" s="526"/>
      <c r="J9" s="526"/>
      <c r="K9" s="526"/>
      <c r="L9" s="526"/>
      <c r="M9" s="526"/>
      <c r="N9" s="526"/>
      <c r="O9" s="526"/>
      <c r="P9" s="527"/>
      <c r="Q9" s="528"/>
      <c r="R9" s="529"/>
      <c r="S9" s="529"/>
      <c r="T9" s="529"/>
      <c r="U9" s="529"/>
      <c r="V9" s="529"/>
      <c r="W9" s="529"/>
      <c r="X9" s="529"/>
      <c r="Y9" s="529"/>
      <c r="Z9" s="529"/>
      <c r="AA9" s="529"/>
      <c r="AB9" s="529"/>
      <c r="AC9" s="529"/>
      <c r="AD9" s="529"/>
      <c r="AE9" s="530"/>
      <c r="AF9" s="531"/>
      <c r="AG9" s="532"/>
      <c r="AH9" s="532"/>
      <c r="AI9" s="532"/>
      <c r="AJ9" s="533"/>
      <c r="AK9" s="534"/>
      <c r="AL9" s="535"/>
      <c r="AM9" s="535"/>
      <c r="AN9" s="535"/>
      <c r="AO9" s="535"/>
      <c r="AP9" s="535"/>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t="s">
        <v>323</v>
      </c>
      <c r="BT9" s="540"/>
      <c r="BU9" s="540"/>
      <c r="BV9" s="540"/>
      <c r="BW9" s="540"/>
      <c r="BX9" s="540"/>
      <c r="BY9" s="540"/>
      <c r="BZ9" s="540"/>
      <c r="CA9" s="540"/>
      <c r="CB9" s="540"/>
      <c r="CC9" s="540"/>
      <c r="CD9" s="540"/>
      <c r="CE9" s="540"/>
      <c r="CF9" s="540"/>
      <c r="CG9" s="541"/>
      <c r="CH9" s="542" t="s">
        <v>320</v>
      </c>
      <c r="CI9" s="543"/>
      <c r="CJ9" s="543"/>
      <c r="CK9" s="543"/>
      <c r="CL9" s="544"/>
      <c r="CM9" s="542">
        <v>1863</v>
      </c>
      <c r="CN9" s="543"/>
      <c r="CO9" s="543"/>
      <c r="CP9" s="543"/>
      <c r="CQ9" s="544"/>
      <c r="CR9" s="542">
        <v>615</v>
      </c>
      <c r="CS9" s="543"/>
      <c r="CT9" s="543"/>
      <c r="CU9" s="543"/>
      <c r="CV9" s="544"/>
      <c r="CW9" s="542" t="s">
        <v>320</v>
      </c>
      <c r="CX9" s="543"/>
      <c r="CY9" s="543"/>
      <c r="CZ9" s="543"/>
      <c r="DA9" s="544"/>
      <c r="DB9" s="542" t="s">
        <v>320</v>
      </c>
      <c r="DC9" s="543"/>
      <c r="DD9" s="543"/>
      <c r="DE9" s="543"/>
      <c r="DF9" s="544"/>
      <c r="DG9" s="542" t="s">
        <v>320</v>
      </c>
      <c r="DH9" s="543"/>
      <c r="DI9" s="543"/>
      <c r="DJ9" s="543"/>
      <c r="DK9" s="544"/>
      <c r="DL9" s="542" t="s">
        <v>320</v>
      </c>
      <c r="DM9" s="543"/>
      <c r="DN9" s="543"/>
      <c r="DO9" s="543"/>
      <c r="DP9" s="544"/>
      <c r="DQ9" s="542" t="s">
        <v>320</v>
      </c>
      <c r="DR9" s="543"/>
      <c r="DS9" s="543"/>
      <c r="DT9" s="543"/>
      <c r="DU9" s="544"/>
      <c r="DV9" s="539"/>
      <c r="DW9" s="540"/>
      <c r="DX9" s="540"/>
      <c r="DY9" s="540"/>
      <c r="DZ9" s="545"/>
      <c r="EA9" s="478"/>
    </row>
    <row r="10" spans="1:131" s="479" customFormat="1" ht="26.25" customHeight="1" x14ac:dyDescent="0.15">
      <c r="A10" s="524">
        <v>4</v>
      </c>
      <c r="B10" s="525"/>
      <c r="C10" s="526"/>
      <c r="D10" s="526"/>
      <c r="E10" s="526"/>
      <c r="F10" s="526"/>
      <c r="G10" s="526"/>
      <c r="H10" s="526"/>
      <c r="I10" s="526"/>
      <c r="J10" s="526"/>
      <c r="K10" s="526"/>
      <c r="L10" s="526"/>
      <c r="M10" s="526"/>
      <c r="N10" s="526"/>
      <c r="O10" s="526"/>
      <c r="P10" s="527"/>
      <c r="Q10" s="528"/>
      <c r="R10" s="529"/>
      <c r="S10" s="529"/>
      <c r="T10" s="529"/>
      <c r="U10" s="529"/>
      <c r="V10" s="529"/>
      <c r="W10" s="529"/>
      <c r="X10" s="529"/>
      <c r="Y10" s="529"/>
      <c r="Z10" s="529"/>
      <c r="AA10" s="529"/>
      <c r="AB10" s="529"/>
      <c r="AC10" s="529"/>
      <c r="AD10" s="529"/>
      <c r="AE10" s="530"/>
      <c r="AF10" s="531"/>
      <c r="AG10" s="532"/>
      <c r="AH10" s="532"/>
      <c r="AI10" s="532"/>
      <c r="AJ10" s="533"/>
      <c r="AK10" s="534"/>
      <c r="AL10" s="535"/>
      <c r="AM10" s="535"/>
      <c r="AN10" s="535"/>
      <c r="AO10" s="535"/>
      <c r="AP10" s="535"/>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t="s">
        <v>324</v>
      </c>
      <c r="BT10" s="540"/>
      <c r="BU10" s="540"/>
      <c r="BV10" s="540"/>
      <c r="BW10" s="540"/>
      <c r="BX10" s="540"/>
      <c r="BY10" s="540"/>
      <c r="BZ10" s="540"/>
      <c r="CA10" s="540"/>
      <c r="CB10" s="540"/>
      <c r="CC10" s="540"/>
      <c r="CD10" s="540"/>
      <c r="CE10" s="540"/>
      <c r="CF10" s="540"/>
      <c r="CG10" s="541"/>
      <c r="CH10" s="542">
        <v>8</v>
      </c>
      <c r="CI10" s="543"/>
      <c r="CJ10" s="543"/>
      <c r="CK10" s="543"/>
      <c r="CL10" s="544"/>
      <c r="CM10" s="542">
        <v>146</v>
      </c>
      <c r="CN10" s="543"/>
      <c r="CO10" s="543"/>
      <c r="CP10" s="543"/>
      <c r="CQ10" s="544"/>
      <c r="CR10" s="542">
        <v>100</v>
      </c>
      <c r="CS10" s="543"/>
      <c r="CT10" s="543"/>
      <c r="CU10" s="543"/>
      <c r="CV10" s="544"/>
      <c r="CW10" s="542">
        <v>107</v>
      </c>
      <c r="CX10" s="543"/>
      <c r="CY10" s="543"/>
      <c r="CZ10" s="543"/>
      <c r="DA10" s="544"/>
      <c r="DB10" s="542" t="s">
        <v>320</v>
      </c>
      <c r="DC10" s="543"/>
      <c r="DD10" s="543"/>
      <c r="DE10" s="543"/>
      <c r="DF10" s="544"/>
      <c r="DG10" s="542" t="s">
        <v>320</v>
      </c>
      <c r="DH10" s="543"/>
      <c r="DI10" s="543"/>
      <c r="DJ10" s="543"/>
      <c r="DK10" s="544"/>
      <c r="DL10" s="542" t="s">
        <v>320</v>
      </c>
      <c r="DM10" s="543"/>
      <c r="DN10" s="543"/>
      <c r="DO10" s="543"/>
      <c r="DP10" s="544"/>
      <c r="DQ10" s="542" t="s">
        <v>320</v>
      </c>
      <c r="DR10" s="543"/>
      <c r="DS10" s="543"/>
      <c r="DT10" s="543"/>
      <c r="DU10" s="544"/>
      <c r="DV10" s="539"/>
      <c r="DW10" s="540"/>
      <c r="DX10" s="540"/>
      <c r="DY10" s="540"/>
      <c r="DZ10" s="545"/>
      <c r="EA10" s="478"/>
    </row>
    <row r="11" spans="1:131" s="479" customFormat="1" ht="26.25" customHeight="1" x14ac:dyDescent="0.15">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t="s">
        <v>325</v>
      </c>
      <c r="BT11" s="540"/>
      <c r="BU11" s="540"/>
      <c r="BV11" s="540"/>
      <c r="BW11" s="540"/>
      <c r="BX11" s="540"/>
      <c r="BY11" s="540"/>
      <c r="BZ11" s="540"/>
      <c r="CA11" s="540"/>
      <c r="CB11" s="540"/>
      <c r="CC11" s="540"/>
      <c r="CD11" s="540"/>
      <c r="CE11" s="540"/>
      <c r="CF11" s="540"/>
      <c r="CG11" s="541"/>
      <c r="CH11" s="542">
        <v>-26</v>
      </c>
      <c r="CI11" s="543"/>
      <c r="CJ11" s="543"/>
      <c r="CK11" s="543"/>
      <c r="CL11" s="544"/>
      <c r="CM11" s="542">
        <v>196</v>
      </c>
      <c r="CN11" s="543"/>
      <c r="CO11" s="543"/>
      <c r="CP11" s="543"/>
      <c r="CQ11" s="544"/>
      <c r="CR11" s="542">
        <v>100</v>
      </c>
      <c r="CS11" s="543"/>
      <c r="CT11" s="543"/>
      <c r="CU11" s="543"/>
      <c r="CV11" s="544"/>
      <c r="CW11" s="542">
        <v>123</v>
      </c>
      <c r="CX11" s="543"/>
      <c r="CY11" s="543"/>
      <c r="CZ11" s="543"/>
      <c r="DA11" s="544"/>
      <c r="DB11" s="542" t="s">
        <v>320</v>
      </c>
      <c r="DC11" s="543"/>
      <c r="DD11" s="543"/>
      <c r="DE11" s="543"/>
      <c r="DF11" s="544"/>
      <c r="DG11" s="542" t="s">
        <v>320</v>
      </c>
      <c r="DH11" s="543"/>
      <c r="DI11" s="543"/>
      <c r="DJ11" s="543"/>
      <c r="DK11" s="544"/>
      <c r="DL11" s="542" t="s">
        <v>320</v>
      </c>
      <c r="DM11" s="543"/>
      <c r="DN11" s="543"/>
      <c r="DO11" s="543"/>
      <c r="DP11" s="544"/>
      <c r="DQ11" s="542" t="s">
        <v>320</v>
      </c>
      <c r="DR11" s="543"/>
      <c r="DS11" s="543"/>
      <c r="DT11" s="543"/>
      <c r="DU11" s="544"/>
      <c r="DV11" s="539"/>
      <c r="DW11" s="540"/>
      <c r="DX11" s="540"/>
      <c r="DY11" s="540"/>
      <c r="DZ11" s="545"/>
      <c r="EA11" s="478"/>
    </row>
    <row r="12" spans="1:131" s="479" customFormat="1" ht="26.25" customHeight="1" x14ac:dyDescent="0.15">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t="s">
        <v>326</v>
      </c>
      <c r="BT12" s="540"/>
      <c r="BU12" s="540"/>
      <c r="BV12" s="540"/>
      <c r="BW12" s="540"/>
      <c r="BX12" s="540"/>
      <c r="BY12" s="540"/>
      <c r="BZ12" s="540"/>
      <c r="CA12" s="540"/>
      <c r="CB12" s="540"/>
      <c r="CC12" s="540"/>
      <c r="CD12" s="540"/>
      <c r="CE12" s="540"/>
      <c r="CF12" s="540"/>
      <c r="CG12" s="541"/>
      <c r="CH12" s="542">
        <v>1</v>
      </c>
      <c r="CI12" s="543"/>
      <c r="CJ12" s="543"/>
      <c r="CK12" s="543"/>
      <c r="CL12" s="544"/>
      <c r="CM12" s="542">
        <v>343</v>
      </c>
      <c r="CN12" s="543"/>
      <c r="CO12" s="543"/>
      <c r="CP12" s="543"/>
      <c r="CQ12" s="544"/>
      <c r="CR12" s="542">
        <v>300</v>
      </c>
      <c r="CS12" s="543"/>
      <c r="CT12" s="543"/>
      <c r="CU12" s="543"/>
      <c r="CV12" s="544"/>
      <c r="CW12" s="542">
        <v>27</v>
      </c>
      <c r="CX12" s="543"/>
      <c r="CY12" s="543"/>
      <c r="CZ12" s="543"/>
      <c r="DA12" s="544"/>
      <c r="DB12" s="542" t="s">
        <v>320</v>
      </c>
      <c r="DC12" s="543"/>
      <c r="DD12" s="543"/>
      <c r="DE12" s="543"/>
      <c r="DF12" s="544"/>
      <c r="DG12" s="542" t="s">
        <v>320</v>
      </c>
      <c r="DH12" s="543"/>
      <c r="DI12" s="543"/>
      <c r="DJ12" s="543"/>
      <c r="DK12" s="544"/>
      <c r="DL12" s="542" t="s">
        <v>320</v>
      </c>
      <c r="DM12" s="543"/>
      <c r="DN12" s="543"/>
      <c r="DO12" s="543"/>
      <c r="DP12" s="544"/>
      <c r="DQ12" s="542" t="s">
        <v>320</v>
      </c>
      <c r="DR12" s="543"/>
      <c r="DS12" s="543"/>
      <c r="DT12" s="543"/>
      <c r="DU12" s="544"/>
      <c r="DV12" s="539"/>
      <c r="DW12" s="540"/>
      <c r="DX12" s="540"/>
      <c r="DY12" s="540"/>
      <c r="DZ12" s="545"/>
      <c r="EA12" s="478"/>
    </row>
    <row r="13" spans="1:131" s="479" customFormat="1" ht="26.25" customHeight="1" x14ac:dyDescent="0.15">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t="s">
        <v>327</v>
      </c>
      <c r="BT13" s="540"/>
      <c r="BU13" s="540"/>
      <c r="BV13" s="540"/>
      <c r="BW13" s="540"/>
      <c r="BX13" s="540"/>
      <c r="BY13" s="540"/>
      <c r="BZ13" s="540"/>
      <c r="CA13" s="540"/>
      <c r="CB13" s="540"/>
      <c r="CC13" s="540"/>
      <c r="CD13" s="540"/>
      <c r="CE13" s="540"/>
      <c r="CF13" s="540"/>
      <c r="CG13" s="541"/>
      <c r="CH13" s="542">
        <v>-117</v>
      </c>
      <c r="CI13" s="543"/>
      <c r="CJ13" s="543"/>
      <c r="CK13" s="543"/>
      <c r="CL13" s="544"/>
      <c r="CM13" s="542">
        <v>3808</v>
      </c>
      <c r="CN13" s="543"/>
      <c r="CO13" s="543"/>
      <c r="CP13" s="543"/>
      <c r="CQ13" s="544"/>
      <c r="CR13" s="542">
        <v>18</v>
      </c>
      <c r="CS13" s="543"/>
      <c r="CT13" s="543"/>
      <c r="CU13" s="543"/>
      <c r="CV13" s="544"/>
      <c r="CW13" s="542" t="s">
        <v>320</v>
      </c>
      <c r="CX13" s="543"/>
      <c r="CY13" s="543"/>
      <c r="CZ13" s="543"/>
      <c r="DA13" s="544"/>
      <c r="DB13" s="542" t="s">
        <v>320</v>
      </c>
      <c r="DC13" s="543"/>
      <c r="DD13" s="543"/>
      <c r="DE13" s="543"/>
      <c r="DF13" s="544"/>
      <c r="DG13" s="542">
        <v>623</v>
      </c>
      <c r="DH13" s="543"/>
      <c r="DI13" s="543"/>
      <c r="DJ13" s="543"/>
      <c r="DK13" s="544"/>
      <c r="DL13" s="542" t="s">
        <v>320</v>
      </c>
      <c r="DM13" s="543"/>
      <c r="DN13" s="543"/>
      <c r="DO13" s="543"/>
      <c r="DP13" s="544"/>
      <c r="DQ13" s="542" t="s">
        <v>320</v>
      </c>
      <c r="DR13" s="543"/>
      <c r="DS13" s="543"/>
      <c r="DT13" s="543"/>
      <c r="DU13" s="544"/>
      <c r="DV13" s="539"/>
      <c r="DW13" s="540"/>
      <c r="DX13" s="540"/>
      <c r="DY13" s="540"/>
      <c r="DZ13" s="545"/>
      <c r="EA13" s="478"/>
    </row>
    <row r="14" spans="1:131" s="479" customFormat="1" ht="26.25" customHeight="1" x14ac:dyDescent="0.15">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t="s">
        <v>328</v>
      </c>
      <c r="BT14" s="540"/>
      <c r="BU14" s="540"/>
      <c r="BV14" s="540"/>
      <c r="BW14" s="540"/>
      <c r="BX14" s="540"/>
      <c r="BY14" s="540"/>
      <c r="BZ14" s="540"/>
      <c r="CA14" s="540"/>
      <c r="CB14" s="540"/>
      <c r="CC14" s="540"/>
      <c r="CD14" s="540"/>
      <c r="CE14" s="540"/>
      <c r="CF14" s="540"/>
      <c r="CG14" s="541"/>
      <c r="CH14" s="542">
        <v>0</v>
      </c>
      <c r="CI14" s="543"/>
      <c r="CJ14" s="543"/>
      <c r="CK14" s="543"/>
      <c r="CL14" s="544"/>
      <c r="CM14" s="542">
        <v>17</v>
      </c>
      <c r="CN14" s="543"/>
      <c r="CO14" s="543"/>
      <c r="CP14" s="543"/>
      <c r="CQ14" s="544"/>
      <c r="CR14" s="542">
        <v>36</v>
      </c>
      <c r="CS14" s="543"/>
      <c r="CT14" s="543"/>
      <c r="CU14" s="543"/>
      <c r="CV14" s="544"/>
      <c r="CW14" s="542" t="s">
        <v>320</v>
      </c>
      <c r="CX14" s="543"/>
      <c r="CY14" s="543"/>
      <c r="CZ14" s="543"/>
      <c r="DA14" s="544"/>
      <c r="DB14" s="542" t="s">
        <v>320</v>
      </c>
      <c r="DC14" s="543"/>
      <c r="DD14" s="543"/>
      <c r="DE14" s="543"/>
      <c r="DF14" s="544"/>
      <c r="DG14" s="542" t="s">
        <v>320</v>
      </c>
      <c r="DH14" s="543"/>
      <c r="DI14" s="543"/>
      <c r="DJ14" s="543"/>
      <c r="DK14" s="544"/>
      <c r="DL14" s="542" t="s">
        <v>320</v>
      </c>
      <c r="DM14" s="543"/>
      <c r="DN14" s="543"/>
      <c r="DO14" s="543"/>
      <c r="DP14" s="544"/>
      <c r="DQ14" s="542" t="s">
        <v>320</v>
      </c>
      <c r="DR14" s="543"/>
      <c r="DS14" s="543"/>
      <c r="DT14" s="543"/>
      <c r="DU14" s="544"/>
      <c r="DV14" s="539"/>
      <c r="DW14" s="540"/>
      <c r="DX14" s="540"/>
      <c r="DY14" s="540"/>
      <c r="DZ14" s="545"/>
      <c r="EA14" s="478"/>
    </row>
    <row r="15" spans="1:131" s="479" customFormat="1" ht="26.25" customHeight="1" x14ac:dyDescent="0.15">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t="s">
        <v>329</v>
      </c>
      <c r="BT15" s="540"/>
      <c r="BU15" s="540"/>
      <c r="BV15" s="540"/>
      <c r="BW15" s="540"/>
      <c r="BX15" s="540"/>
      <c r="BY15" s="540"/>
      <c r="BZ15" s="540"/>
      <c r="CA15" s="540"/>
      <c r="CB15" s="540"/>
      <c r="CC15" s="540"/>
      <c r="CD15" s="540"/>
      <c r="CE15" s="540"/>
      <c r="CF15" s="540"/>
      <c r="CG15" s="541"/>
      <c r="CH15" s="542">
        <v>347</v>
      </c>
      <c r="CI15" s="543"/>
      <c r="CJ15" s="543"/>
      <c r="CK15" s="543"/>
      <c r="CL15" s="544"/>
      <c r="CM15" s="542">
        <v>6956</v>
      </c>
      <c r="CN15" s="543"/>
      <c r="CO15" s="543"/>
      <c r="CP15" s="543"/>
      <c r="CQ15" s="544"/>
      <c r="CR15" s="542">
        <v>6170</v>
      </c>
      <c r="CS15" s="543"/>
      <c r="CT15" s="543"/>
      <c r="CU15" s="543"/>
      <c r="CV15" s="544"/>
      <c r="CW15" s="542">
        <v>947</v>
      </c>
      <c r="CX15" s="543"/>
      <c r="CY15" s="543"/>
      <c r="CZ15" s="543"/>
      <c r="DA15" s="544"/>
      <c r="DB15" s="542" t="s">
        <v>320</v>
      </c>
      <c r="DC15" s="543"/>
      <c r="DD15" s="543"/>
      <c r="DE15" s="543"/>
      <c r="DF15" s="544"/>
      <c r="DG15" s="542" t="s">
        <v>320</v>
      </c>
      <c r="DH15" s="543"/>
      <c r="DI15" s="543"/>
      <c r="DJ15" s="543"/>
      <c r="DK15" s="544"/>
      <c r="DL15" s="542" t="s">
        <v>320</v>
      </c>
      <c r="DM15" s="543"/>
      <c r="DN15" s="543"/>
      <c r="DO15" s="543"/>
      <c r="DP15" s="544"/>
      <c r="DQ15" s="542" t="s">
        <v>320</v>
      </c>
      <c r="DR15" s="543"/>
      <c r="DS15" s="543"/>
      <c r="DT15" s="543"/>
      <c r="DU15" s="544"/>
      <c r="DV15" s="539"/>
      <c r="DW15" s="540"/>
      <c r="DX15" s="540"/>
      <c r="DY15" s="540"/>
      <c r="DZ15" s="545"/>
      <c r="EA15" s="478"/>
    </row>
    <row r="16" spans="1:131" s="479" customFormat="1" ht="26.25" customHeight="1" x14ac:dyDescent="0.15">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t="s">
        <v>330</v>
      </c>
      <c r="BT16" s="540"/>
      <c r="BU16" s="540"/>
      <c r="BV16" s="540"/>
      <c r="BW16" s="540"/>
      <c r="BX16" s="540"/>
      <c r="BY16" s="540"/>
      <c r="BZ16" s="540"/>
      <c r="CA16" s="540"/>
      <c r="CB16" s="540"/>
      <c r="CC16" s="540"/>
      <c r="CD16" s="540"/>
      <c r="CE16" s="540"/>
      <c r="CF16" s="540"/>
      <c r="CG16" s="541"/>
      <c r="CH16" s="542">
        <v>39</v>
      </c>
      <c r="CI16" s="543"/>
      <c r="CJ16" s="543"/>
      <c r="CK16" s="543"/>
      <c r="CL16" s="544"/>
      <c r="CM16" s="542">
        <v>227</v>
      </c>
      <c r="CN16" s="543"/>
      <c r="CO16" s="543"/>
      <c r="CP16" s="543"/>
      <c r="CQ16" s="544"/>
      <c r="CR16" s="542">
        <v>10</v>
      </c>
      <c r="CS16" s="543"/>
      <c r="CT16" s="543"/>
      <c r="CU16" s="543"/>
      <c r="CV16" s="544"/>
      <c r="CW16" s="542">
        <v>84</v>
      </c>
      <c r="CX16" s="543"/>
      <c r="CY16" s="543"/>
      <c r="CZ16" s="543"/>
      <c r="DA16" s="544"/>
      <c r="DB16" s="542" t="s">
        <v>320</v>
      </c>
      <c r="DC16" s="543"/>
      <c r="DD16" s="543"/>
      <c r="DE16" s="543"/>
      <c r="DF16" s="544"/>
      <c r="DG16" s="542" t="s">
        <v>320</v>
      </c>
      <c r="DH16" s="543"/>
      <c r="DI16" s="543"/>
      <c r="DJ16" s="543"/>
      <c r="DK16" s="544"/>
      <c r="DL16" s="542" t="s">
        <v>320</v>
      </c>
      <c r="DM16" s="543"/>
      <c r="DN16" s="543"/>
      <c r="DO16" s="543"/>
      <c r="DP16" s="544"/>
      <c r="DQ16" s="542" t="s">
        <v>320</v>
      </c>
      <c r="DR16" s="543"/>
      <c r="DS16" s="543"/>
      <c r="DT16" s="543"/>
      <c r="DU16" s="544"/>
      <c r="DV16" s="539"/>
      <c r="DW16" s="540"/>
      <c r="DX16" s="540"/>
      <c r="DY16" s="540"/>
      <c r="DZ16" s="545"/>
      <c r="EA16" s="478"/>
    </row>
    <row r="17" spans="1:131" s="479" customFormat="1" ht="26.25" customHeight="1" x14ac:dyDescent="0.15">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15">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15">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15">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15">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331</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
      <c r="A23" s="555" t="s">
        <v>332</v>
      </c>
      <c r="B23" s="556" t="s">
        <v>333</v>
      </c>
      <c r="C23" s="557"/>
      <c r="D23" s="557"/>
      <c r="E23" s="557"/>
      <c r="F23" s="557"/>
      <c r="G23" s="557"/>
      <c r="H23" s="557"/>
      <c r="I23" s="557"/>
      <c r="J23" s="557"/>
      <c r="K23" s="557"/>
      <c r="L23" s="557"/>
      <c r="M23" s="557"/>
      <c r="N23" s="557"/>
      <c r="O23" s="557"/>
      <c r="P23" s="558"/>
      <c r="Q23" s="559">
        <v>143494</v>
      </c>
      <c r="R23" s="560"/>
      <c r="S23" s="560"/>
      <c r="T23" s="560"/>
      <c r="U23" s="560"/>
      <c r="V23" s="560">
        <v>137148</v>
      </c>
      <c r="W23" s="560"/>
      <c r="X23" s="560"/>
      <c r="Y23" s="560"/>
      <c r="Z23" s="560"/>
      <c r="AA23" s="560">
        <v>6346</v>
      </c>
      <c r="AB23" s="560"/>
      <c r="AC23" s="560"/>
      <c r="AD23" s="560"/>
      <c r="AE23" s="561"/>
      <c r="AF23" s="562">
        <v>4985</v>
      </c>
      <c r="AG23" s="560"/>
      <c r="AH23" s="560"/>
      <c r="AI23" s="560"/>
      <c r="AJ23" s="563"/>
      <c r="AK23" s="564"/>
      <c r="AL23" s="565"/>
      <c r="AM23" s="565"/>
      <c r="AN23" s="565"/>
      <c r="AO23" s="565"/>
      <c r="AP23" s="560">
        <v>154802</v>
      </c>
      <c r="AQ23" s="560"/>
      <c r="AR23" s="560"/>
      <c r="AS23" s="560"/>
      <c r="AT23" s="560"/>
      <c r="AU23" s="566"/>
      <c r="AV23" s="566"/>
      <c r="AW23" s="566"/>
      <c r="AX23" s="566"/>
      <c r="AY23" s="567"/>
      <c r="AZ23" s="568" t="s">
        <v>64</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15">
      <c r="A24" s="571" t="s">
        <v>334</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
      <c r="A25" s="474" t="s">
        <v>335</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15">
      <c r="A26" s="480" t="s">
        <v>301</v>
      </c>
      <c r="B26" s="481"/>
      <c r="C26" s="481"/>
      <c r="D26" s="481"/>
      <c r="E26" s="481"/>
      <c r="F26" s="481"/>
      <c r="G26" s="481"/>
      <c r="H26" s="481"/>
      <c r="I26" s="481"/>
      <c r="J26" s="481"/>
      <c r="K26" s="481"/>
      <c r="L26" s="481"/>
      <c r="M26" s="481"/>
      <c r="N26" s="481"/>
      <c r="O26" s="481"/>
      <c r="P26" s="482"/>
      <c r="Q26" s="483" t="s">
        <v>336</v>
      </c>
      <c r="R26" s="484"/>
      <c r="S26" s="484"/>
      <c r="T26" s="484"/>
      <c r="U26" s="485"/>
      <c r="V26" s="483" t="s">
        <v>337</v>
      </c>
      <c r="W26" s="484"/>
      <c r="X26" s="484"/>
      <c r="Y26" s="484"/>
      <c r="Z26" s="485"/>
      <c r="AA26" s="483" t="s">
        <v>338</v>
      </c>
      <c r="AB26" s="484"/>
      <c r="AC26" s="484"/>
      <c r="AD26" s="484"/>
      <c r="AE26" s="484"/>
      <c r="AF26" s="573" t="s">
        <v>339</v>
      </c>
      <c r="AG26" s="574"/>
      <c r="AH26" s="574"/>
      <c r="AI26" s="574"/>
      <c r="AJ26" s="575"/>
      <c r="AK26" s="484" t="s">
        <v>340</v>
      </c>
      <c r="AL26" s="484"/>
      <c r="AM26" s="484"/>
      <c r="AN26" s="484"/>
      <c r="AO26" s="485"/>
      <c r="AP26" s="483" t="s">
        <v>341</v>
      </c>
      <c r="AQ26" s="484"/>
      <c r="AR26" s="484"/>
      <c r="AS26" s="484"/>
      <c r="AT26" s="485"/>
      <c r="AU26" s="483" t="s">
        <v>342</v>
      </c>
      <c r="AV26" s="484"/>
      <c r="AW26" s="484"/>
      <c r="AX26" s="484"/>
      <c r="AY26" s="485"/>
      <c r="AZ26" s="483" t="s">
        <v>343</v>
      </c>
      <c r="BA26" s="484"/>
      <c r="BB26" s="484"/>
      <c r="BC26" s="484"/>
      <c r="BD26" s="485"/>
      <c r="BE26" s="483" t="s">
        <v>308</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15">
      <c r="A28" s="579">
        <v>1</v>
      </c>
      <c r="B28" s="503" t="s">
        <v>344</v>
      </c>
      <c r="C28" s="504"/>
      <c r="D28" s="504"/>
      <c r="E28" s="504"/>
      <c r="F28" s="504"/>
      <c r="G28" s="504"/>
      <c r="H28" s="504"/>
      <c r="I28" s="504"/>
      <c r="J28" s="504"/>
      <c r="K28" s="504"/>
      <c r="L28" s="504"/>
      <c r="M28" s="504"/>
      <c r="N28" s="504"/>
      <c r="O28" s="504"/>
      <c r="P28" s="505"/>
      <c r="Q28" s="580">
        <v>23448</v>
      </c>
      <c r="R28" s="581"/>
      <c r="S28" s="581"/>
      <c r="T28" s="581"/>
      <c r="U28" s="581"/>
      <c r="V28" s="581">
        <v>23221</v>
      </c>
      <c r="W28" s="581"/>
      <c r="X28" s="581"/>
      <c r="Y28" s="581"/>
      <c r="Z28" s="581"/>
      <c r="AA28" s="581">
        <v>227</v>
      </c>
      <c r="AB28" s="581"/>
      <c r="AC28" s="581"/>
      <c r="AD28" s="581"/>
      <c r="AE28" s="582"/>
      <c r="AF28" s="583">
        <v>227</v>
      </c>
      <c r="AG28" s="581"/>
      <c r="AH28" s="581"/>
      <c r="AI28" s="581"/>
      <c r="AJ28" s="584"/>
      <c r="AK28" s="585">
        <v>1743</v>
      </c>
      <c r="AL28" s="586"/>
      <c r="AM28" s="586"/>
      <c r="AN28" s="586"/>
      <c r="AO28" s="586"/>
      <c r="AP28" s="586"/>
      <c r="AQ28" s="586"/>
      <c r="AR28" s="586"/>
      <c r="AS28" s="586"/>
      <c r="AT28" s="586"/>
      <c r="AU28" s="586">
        <v>4</v>
      </c>
      <c r="AV28" s="586"/>
      <c r="AW28" s="586"/>
      <c r="AX28" s="586"/>
      <c r="AY28" s="586"/>
      <c r="AZ28" s="587"/>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15">
      <c r="A29" s="579">
        <v>2</v>
      </c>
      <c r="B29" s="525" t="s">
        <v>345</v>
      </c>
      <c r="C29" s="526"/>
      <c r="D29" s="526"/>
      <c r="E29" s="526"/>
      <c r="F29" s="526"/>
      <c r="G29" s="526"/>
      <c r="H29" s="526"/>
      <c r="I29" s="526"/>
      <c r="J29" s="526"/>
      <c r="K29" s="526"/>
      <c r="L29" s="526"/>
      <c r="M29" s="526"/>
      <c r="N29" s="526"/>
      <c r="O29" s="526"/>
      <c r="P29" s="527"/>
      <c r="Q29" s="528">
        <v>84</v>
      </c>
      <c r="R29" s="529"/>
      <c r="S29" s="529"/>
      <c r="T29" s="529"/>
      <c r="U29" s="529"/>
      <c r="V29" s="529">
        <v>84</v>
      </c>
      <c r="W29" s="529"/>
      <c r="X29" s="529"/>
      <c r="Y29" s="529"/>
      <c r="Z29" s="529"/>
      <c r="AA29" s="529" t="s">
        <v>320</v>
      </c>
      <c r="AB29" s="529"/>
      <c r="AC29" s="529"/>
      <c r="AD29" s="529"/>
      <c r="AE29" s="530"/>
      <c r="AF29" s="531" t="s">
        <v>64</v>
      </c>
      <c r="AG29" s="532"/>
      <c r="AH29" s="532"/>
      <c r="AI29" s="532"/>
      <c r="AJ29" s="533"/>
      <c r="AK29" s="590">
        <v>41</v>
      </c>
      <c r="AL29" s="591"/>
      <c r="AM29" s="591"/>
      <c r="AN29" s="591"/>
      <c r="AO29" s="591"/>
      <c r="AP29" s="591"/>
      <c r="AQ29" s="591"/>
      <c r="AR29" s="591"/>
      <c r="AS29" s="591"/>
      <c r="AT29" s="591"/>
      <c r="AU29" s="591"/>
      <c r="AV29" s="591"/>
      <c r="AW29" s="591"/>
      <c r="AX29" s="591"/>
      <c r="AY29" s="591"/>
      <c r="AZ29" s="592"/>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15">
      <c r="A30" s="579">
        <v>3</v>
      </c>
      <c r="B30" s="525" t="s">
        <v>346</v>
      </c>
      <c r="C30" s="526"/>
      <c r="D30" s="526"/>
      <c r="E30" s="526"/>
      <c r="F30" s="526"/>
      <c r="G30" s="526"/>
      <c r="H30" s="526"/>
      <c r="I30" s="526"/>
      <c r="J30" s="526"/>
      <c r="K30" s="526"/>
      <c r="L30" s="526"/>
      <c r="M30" s="526"/>
      <c r="N30" s="526"/>
      <c r="O30" s="526"/>
      <c r="P30" s="527"/>
      <c r="Q30" s="528">
        <v>3276</v>
      </c>
      <c r="R30" s="529"/>
      <c r="S30" s="529"/>
      <c r="T30" s="529"/>
      <c r="U30" s="529"/>
      <c r="V30" s="529">
        <v>3272</v>
      </c>
      <c r="W30" s="529"/>
      <c r="X30" s="529"/>
      <c r="Y30" s="529"/>
      <c r="Z30" s="529"/>
      <c r="AA30" s="529">
        <v>4</v>
      </c>
      <c r="AB30" s="529"/>
      <c r="AC30" s="529"/>
      <c r="AD30" s="529"/>
      <c r="AE30" s="530"/>
      <c r="AF30" s="531">
        <v>4</v>
      </c>
      <c r="AG30" s="532"/>
      <c r="AH30" s="532"/>
      <c r="AI30" s="532"/>
      <c r="AJ30" s="533"/>
      <c r="AK30" s="590">
        <v>726</v>
      </c>
      <c r="AL30" s="591"/>
      <c r="AM30" s="591"/>
      <c r="AN30" s="591"/>
      <c r="AO30" s="591"/>
      <c r="AP30" s="591"/>
      <c r="AQ30" s="591"/>
      <c r="AR30" s="591"/>
      <c r="AS30" s="591"/>
      <c r="AT30" s="591"/>
      <c r="AU30" s="591"/>
      <c r="AV30" s="591"/>
      <c r="AW30" s="591"/>
      <c r="AX30" s="591"/>
      <c r="AY30" s="591"/>
      <c r="AZ30" s="592"/>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15">
      <c r="A31" s="579">
        <v>4</v>
      </c>
      <c r="B31" s="525" t="s">
        <v>347</v>
      </c>
      <c r="C31" s="526"/>
      <c r="D31" s="526"/>
      <c r="E31" s="526"/>
      <c r="F31" s="526"/>
      <c r="G31" s="526"/>
      <c r="H31" s="526"/>
      <c r="I31" s="526"/>
      <c r="J31" s="526"/>
      <c r="K31" s="526"/>
      <c r="L31" s="526"/>
      <c r="M31" s="526"/>
      <c r="N31" s="526"/>
      <c r="O31" s="526"/>
      <c r="P31" s="527"/>
      <c r="Q31" s="528">
        <v>28520</v>
      </c>
      <c r="R31" s="529"/>
      <c r="S31" s="529"/>
      <c r="T31" s="529"/>
      <c r="U31" s="529"/>
      <c r="V31" s="529">
        <v>27627</v>
      </c>
      <c r="W31" s="529"/>
      <c r="X31" s="529"/>
      <c r="Y31" s="529"/>
      <c r="Z31" s="529"/>
      <c r="AA31" s="529">
        <v>893</v>
      </c>
      <c r="AB31" s="529"/>
      <c r="AC31" s="529"/>
      <c r="AD31" s="529"/>
      <c r="AE31" s="530"/>
      <c r="AF31" s="531">
        <v>893</v>
      </c>
      <c r="AG31" s="532"/>
      <c r="AH31" s="532"/>
      <c r="AI31" s="532"/>
      <c r="AJ31" s="533"/>
      <c r="AK31" s="590">
        <v>3945</v>
      </c>
      <c r="AL31" s="591"/>
      <c r="AM31" s="591"/>
      <c r="AN31" s="591"/>
      <c r="AO31" s="591"/>
      <c r="AP31" s="591"/>
      <c r="AQ31" s="591"/>
      <c r="AR31" s="591"/>
      <c r="AS31" s="591"/>
      <c r="AT31" s="591"/>
      <c r="AU31" s="591"/>
      <c r="AV31" s="591"/>
      <c r="AW31" s="591"/>
      <c r="AX31" s="591"/>
      <c r="AY31" s="591"/>
      <c r="AZ31" s="592"/>
      <c r="BA31" s="592"/>
      <c r="BB31" s="592"/>
      <c r="BC31" s="592"/>
      <c r="BD31" s="592"/>
      <c r="BE31" s="593"/>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15">
      <c r="A32" s="579">
        <v>5</v>
      </c>
      <c r="B32" s="525" t="s">
        <v>348</v>
      </c>
      <c r="C32" s="526"/>
      <c r="D32" s="526"/>
      <c r="E32" s="526"/>
      <c r="F32" s="526"/>
      <c r="G32" s="526"/>
      <c r="H32" s="526"/>
      <c r="I32" s="526"/>
      <c r="J32" s="526"/>
      <c r="K32" s="526"/>
      <c r="L32" s="526"/>
      <c r="M32" s="526"/>
      <c r="N32" s="526"/>
      <c r="O32" s="526"/>
      <c r="P32" s="527"/>
      <c r="Q32" s="528">
        <v>9701</v>
      </c>
      <c r="R32" s="529"/>
      <c r="S32" s="529"/>
      <c r="T32" s="529"/>
      <c r="U32" s="529"/>
      <c r="V32" s="529">
        <v>9446</v>
      </c>
      <c r="W32" s="529"/>
      <c r="X32" s="529"/>
      <c r="Y32" s="529"/>
      <c r="Z32" s="529"/>
      <c r="AA32" s="529">
        <v>255</v>
      </c>
      <c r="AB32" s="529"/>
      <c r="AC32" s="529"/>
      <c r="AD32" s="529"/>
      <c r="AE32" s="530"/>
      <c r="AF32" s="531">
        <v>1260</v>
      </c>
      <c r="AG32" s="532"/>
      <c r="AH32" s="532"/>
      <c r="AI32" s="532"/>
      <c r="AJ32" s="533"/>
      <c r="AK32" s="590">
        <v>3893</v>
      </c>
      <c r="AL32" s="591"/>
      <c r="AM32" s="591"/>
      <c r="AN32" s="591"/>
      <c r="AO32" s="591"/>
      <c r="AP32" s="591">
        <v>36388</v>
      </c>
      <c r="AQ32" s="591"/>
      <c r="AR32" s="591"/>
      <c r="AS32" s="591"/>
      <c r="AT32" s="591"/>
      <c r="AU32" s="591">
        <v>16884</v>
      </c>
      <c r="AV32" s="591"/>
      <c r="AW32" s="591"/>
      <c r="AX32" s="591"/>
      <c r="AY32" s="591"/>
      <c r="AZ32" s="592" t="s">
        <v>320</v>
      </c>
      <c r="BA32" s="592"/>
      <c r="BB32" s="592"/>
      <c r="BC32" s="592"/>
      <c r="BD32" s="592"/>
      <c r="BE32" s="593" t="s">
        <v>349</v>
      </c>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15">
      <c r="A33" s="579">
        <v>6</v>
      </c>
      <c r="B33" s="525" t="s">
        <v>350</v>
      </c>
      <c r="C33" s="526"/>
      <c r="D33" s="526"/>
      <c r="E33" s="526"/>
      <c r="F33" s="526"/>
      <c r="G33" s="526"/>
      <c r="H33" s="526"/>
      <c r="I33" s="526"/>
      <c r="J33" s="526"/>
      <c r="K33" s="526"/>
      <c r="L33" s="526"/>
      <c r="M33" s="526"/>
      <c r="N33" s="526"/>
      <c r="O33" s="526"/>
      <c r="P33" s="527"/>
      <c r="Q33" s="528">
        <v>5346</v>
      </c>
      <c r="R33" s="529"/>
      <c r="S33" s="529"/>
      <c r="T33" s="529"/>
      <c r="U33" s="529"/>
      <c r="V33" s="529">
        <v>4793</v>
      </c>
      <c r="W33" s="529"/>
      <c r="X33" s="529"/>
      <c r="Y33" s="529"/>
      <c r="Z33" s="529"/>
      <c r="AA33" s="529">
        <v>553</v>
      </c>
      <c r="AB33" s="529"/>
      <c r="AC33" s="529"/>
      <c r="AD33" s="529"/>
      <c r="AE33" s="530"/>
      <c r="AF33" s="531">
        <v>5912</v>
      </c>
      <c r="AG33" s="532"/>
      <c r="AH33" s="532"/>
      <c r="AI33" s="532"/>
      <c r="AJ33" s="533"/>
      <c r="AK33" s="590">
        <v>120</v>
      </c>
      <c r="AL33" s="591"/>
      <c r="AM33" s="591"/>
      <c r="AN33" s="591"/>
      <c r="AO33" s="591"/>
      <c r="AP33" s="591">
        <v>15976</v>
      </c>
      <c r="AQ33" s="591"/>
      <c r="AR33" s="591"/>
      <c r="AS33" s="591"/>
      <c r="AT33" s="591"/>
      <c r="AU33" s="591">
        <v>64</v>
      </c>
      <c r="AV33" s="591"/>
      <c r="AW33" s="591"/>
      <c r="AX33" s="591"/>
      <c r="AY33" s="591"/>
      <c r="AZ33" s="592" t="s">
        <v>320</v>
      </c>
      <c r="BA33" s="592"/>
      <c r="BB33" s="592"/>
      <c r="BC33" s="592"/>
      <c r="BD33" s="592"/>
      <c r="BE33" s="593" t="s">
        <v>349</v>
      </c>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15">
      <c r="A34" s="579">
        <v>7</v>
      </c>
      <c r="B34" s="525" t="s">
        <v>351</v>
      </c>
      <c r="C34" s="526"/>
      <c r="D34" s="526"/>
      <c r="E34" s="526"/>
      <c r="F34" s="526"/>
      <c r="G34" s="526"/>
      <c r="H34" s="526"/>
      <c r="I34" s="526"/>
      <c r="J34" s="526"/>
      <c r="K34" s="526"/>
      <c r="L34" s="526"/>
      <c r="M34" s="526"/>
      <c r="N34" s="526"/>
      <c r="O34" s="526"/>
      <c r="P34" s="527"/>
      <c r="Q34" s="528">
        <v>529</v>
      </c>
      <c r="R34" s="529"/>
      <c r="S34" s="529"/>
      <c r="T34" s="529"/>
      <c r="U34" s="529"/>
      <c r="V34" s="529">
        <v>493</v>
      </c>
      <c r="W34" s="529"/>
      <c r="X34" s="529"/>
      <c r="Y34" s="529"/>
      <c r="Z34" s="529"/>
      <c r="AA34" s="529">
        <v>36</v>
      </c>
      <c r="AB34" s="529"/>
      <c r="AC34" s="529"/>
      <c r="AD34" s="529"/>
      <c r="AE34" s="530"/>
      <c r="AF34" s="531">
        <v>135</v>
      </c>
      <c r="AG34" s="532"/>
      <c r="AH34" s="532"/>
      <c r="AI34" s="532"/>
      <c r="AJ34" s="533"/>
      <c r="AK34" s="590">
        <v>326</v>
      </c>
      <c r="AL34" s="591"/>
      <c r="AM34" s="591"/>
      <c r="AN34" s="591"/>
      <c r="AO34" s="591"/>
      <c r="AP34" s="591">
        <v>1909</v>
      </c>
      <c r="AQ34" s="591"/>
      <c r="AR34" s="591"/>
      <c r="AS34" s="591"/>
      <c r="AT34" s="591"/>
      <c r="AU34" s="591">
        <v>1487</v>
      </c>
      <c r="AV34" s="591"/>
      <c r="AW34" s="591"/>
      <c r="AX34" s="591"/>
      <c r="AY34" s="591"/>
      <c r="AZ34" s="592" t="s">
        <v>320</v>
      </c>
      <c r="BA34" s="592"/>
      <c r="BB34" s="592"/>
      <c r="BC34" s="592"/>
      <c r="BD34" s="592"/>
      <c r="BE34" s="593" t="s">
        <v>349</v>
      </c>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15">
      <c r="A35" s="579">
        <v>8</v>
      </c>
      <c r="B35" s="525" t="s">
        <v>352</v>
      </c>
      <c r="C35" s="526"/>
      <c r="D35" s="526"/>
      <c r="E35" s="526"/>
      <c r="F35" s="526"/>
      <c r="G35" s="526"/>
      <c r="H35" s="526"/>
      <c r="I35" s="526"/>
      <c r="J35" s="526"/>
      <c r="K35" s="526"/>
      <c r="L35" s="526"/>
      <c r="M35" s="526"/>
      <c r="N35" s="526"/>
      <c r="O35" s="526"/>
      <c r="P35" s="527"/>
      <c r="Q35" s="528">
        <v>45</v>
      </c>
      <c r="R35" s="529"/>
      <c r="S35" s="529"/>
      <c r="T35" s="529"/>
      <c r="U35" s="529"/>
      <c r="V35" s="529">
        <v>39</v>
      </c>
      <c r="W35" s="529"/>
      <c r="X35" s="529"/>
      <c r="Y35" s="529"/>
      <c r="Z35" s="529"/>
      <c r="AA35" s="529">
        <v>6</v>
      </c>
      <c r="AB35" s="529"/>
      <c r="AC35" s="529"/>
      <c r="AD35" s="529"/>
      <c r="AE35" s="530"/>
      <c r="AF35" s="531">
        <v>6</v>
      </c>
      <c r="AG35" s="532"/>
      <c r="AH35" s="532"/>
      <c r="AI35" s="532"/>
      <c r="AJ35" s="533"/>
      <c r="AK35" s="590">
        <v>24</v>
      </c>
      <c r="AL35" s="591"/>
      <c r="AM35" s="591"/>
      <c r="AN35" s="591"/>
      <c r="AO35" s="591"/>
      <c r="AP35" s="591">
        <v>105</v>
      </c>
      <c r="AQ35" s="591"/>
      <c r="AR35" s="591"/>
      <c r="AS35" s="591"/>
      <c r="AT35" s="591"/>
      <c r="AU35" s="591">
        <v>105</v>
      </c>
      <c r="AV35" s="591"/>
      <c r="AW35" s="591"/>
      <c r="AX35" s="591"/>
      <c r="AY35" s="591"/>
      <c r="AZ35" s="592" t="s">
        <v>320</v>
      </c>
      <c r="BA35" s="592"/>
      <c r="BB35" s="592"/>
      <c r="BC35" s="592"/>
      <c r="BD35" s="592"/>
      <c r="BE35" s="593" t="s">
        <v>353</v>
      </c>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15">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15">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15">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15">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15">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15">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15">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15">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15">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15">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15">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15">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15">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15">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15">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15">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15">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15">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15">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15">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15">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15">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15">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15">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15">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15">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354</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
      <c r="A63" s="555" t="s">
        <v>332</v>
      </c>
      <c r="B63" s="556" t="s">
        <v>355</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8437</v>
      </c>
      <c r="AG63" s="605"/>
      <c r="AH63" s="605"/>
      <c r="AI63" s="605"/>
      <c r="AJ63" s="606"/>
      <c r="AK63" s="607"/>
      <c r="AL63" s="602"/>
      <c r="AM63" s="602"/>
      <c r="AN63" s="602"/>
      <c r="AO63" s="602"/>
      <c r="AP63" s="605">
        <v>54378</v>
      </c>
      <c r="AQ63" s="605"/>
      <c r="AR63" s="605"/>
      <c r="AS63" s="605"/>
      <c r="AT63" s="605"/>
      <c r="AU63" s="605">
        <v>18544</v>
      </c>
      <c r="AV63" s="605"/>
      <c r="AW63" s="605"/>
      <c r="AX63" s="605"/>
      <c r="AY63" s="605"/>
      <c r="AZ63" s="608"/>
      <c r="BA63" s="608"/>
      <c r="BB63" s="608"/>
      <c r="BC63" s="608"/>
      <c r="BD63" s="608"/>
      <c r="BE63" s="609"/>
      <c r="BF63" s="609"/>
      <c r="BG63" s="609"/>
      <c r="BH63" s="609"/>
      <c r="BI63" s="610"/>
      <c r="BJ63" s="611" t="s">
        <v>64</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15">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
      <c r="A65" s="475" t="s">
        <v>356</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15">
      <c r="A66" s="480" t="s">
        <v>357</v>
      </c>
      <c r="B66" s="481"/>
      <c r="C66" s="481"/>
      <c r="D66" s="481"/>
      <c r="E66" s="481"/>
      <c r="F66" s="481"/>
      <c r="G66" s="481"/>
      <c r="H66" s="481"/>
      <c r="I66" s="481"/>
      <c r="J66" s="481"/>
      <c r="K66" s="481"/>
      <c r="L66" s="481"/>
      <c r="M66" s="481"/>
      <c r="N66" s="481"/>
      <c r="O66" s="481"/>
      <c r="P66" s="482"/>
      <c r="Q66" s="483" t="s">
        <v>336</v>
      </c>
      <c r="R66" s="484"/>
      <c r="S66" s="484"/>
      <c r="T66" s="484"/>
      <c r="U66" s="485"/>
      <c r="V66" s="483" t="s">
        <v>337</v>
      </c>
      <c r="W66" s="484"/>
      <c r="X66" s="484"/>
      <c r="Y66" s="484"/>
      <c r="Z66" s="485"/>
      <c r="AA66" s="483" t="s">
        <v>338</v>
      </c>
      <c r="AB66" s="484"/>
      <c r="AC66" s="484"/>
      <c r="AD66" s="484"/>
      <c r="AE66" s="485"/>
      <c r="AF66" s="614" t="s">
        <v>339</v>
      </c>
      <c r="AG66" s="574"/>
      <c r="AH66" s="574"/>
      <c r="AI66" s="574"/>
      <c r="AJ66" s="615"/>
      <c r="AK66" s="483" t="s">
        <v>340</v>
      </c>
      <c r="AL66" s="481"/>
      <c r="AM66" s="481"/>
      <c r="AN66" s="481"/>
      <c r="AO66" s="482"/>
      <c r="AP66" s="483" t="s">
        <v>341</v>
      </c>
      <c r="AQ66" s="484"/>
      <c r="AR66" s="484"/>
      <c r="AS66" s="484"/>
      <c r="AT66" s="485"/>
      <c r="AU66" s="483" t="s">
        <v>358</v>
      </c>
      <c r="AV66" s="484"/>
      <c r="AW66" s="484"/>
      <c r="AX66" s="484"/>
      <c r="AY66" s="485"/>
      <c r="AZ66" s="483" t="s">
        <v>308</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x14ac:dyDescent="0.2">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x14ac:dyDescent="0.15">
      <c r="A68" s="502">
        <v>1</v>
      </c>
      <c r="B68" s="627" t="s">
        <v>359</v>
      </c>
      <c r="C68" s="628"/>
      <c r="D68" s="628"/>
      <c r="E68" s="628"/>
      <c r="F68" s="628"/>
      <c r="G68" s="628"/>
      <c r="H68" s="628"/>
      <c r="I68" s="628"/>
      <c r="J68" s="628"/>
      <c r="K68" s="628"/>
      <c r="L68" s="628"/>
      <c r="M68" s="628"/>
      <c r="N68" s="628"/>
      <c r="O68" s="628"/>
      <c r="P68" s="629"/>
      <c r="Q68" s="630">
        <v>93</v>
      </c>
      <c r="R68" s="631"/>
      <c r="S68" s="631"/>
      <c r="T68" s="631"/>
      <c r="U68" s="631"/>
      <c r="V68" s="631">
        <v>93</v>
      </c>
      <c r="W68" s="631"/>
      <c r="X68" s="631"/>
      <c r="Y68" s="631"/>
      <c r="Z68" s="631"/>
      <c r="AA68" s="631">
        <v>0</v>
      </c>
      <c r="AB68" s="631"/>
      <c r="AC68" s="631"/>
      <c r="AD68" s="631"/>
      <c r="AE68" s="631"/>
      <c r="AF68" s="631" t="s">
        <v>360</v>
      </c>
      <c r="AG68" s="631"/>
      <c r="AH68" s="631"/>
      <c r="AI68" s="631"/>
      <c r="AJ68" s="631"/>
      <c r="AK68" s="631">
        <v>17</v>
      </c>
      <c r="AL68" s="631"/>
      <c r="AM68" s="631"/>
      <c r="AN68" s="631"/>
      <c r="AO68" s="631"/>
      <c r="AP68" s="631" t="s">
        <v>360</v>
      </c>
      <c r="AQ68" s="631"/>
      <c r="AR68" s="631"/>
      <c r="AS68" s="631"/>
      <c r="AT68" s="631"/>
      <c r="AU68" s="631" t="s">
        <v>320</v>
      </c>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x14ac:dyDescent="0.15">
      <c r="A69" s="524">
        <v>2</v>
      </c>
      <c r="B69" s="634" t="s">
        <v>361</v>
      </c>
      <c r="C69" s="635"/>
      <c r="D69" s="635"/>
      <c r="E69" s="635"/>
      <c r="F69" s="635"/>
      <c r="G69" s="635"/>
      <c r="H69" s="635"/>
      <c r="I69" s="635"/>
      <c r="J69" s="635"/>
      <c r="K69" s="635"/>
      <c r="L69" s="635"/>
      <c r="M69" s="635"/>
      <c r="N69" s="635"/>
      <c r="O69" s="635"/>
      <c r="P69" s="636"/>
      <c r="Q69" s="637">
        <v>409</v>
      </c>
      <c r="R69" s="591"/>
      <c r="S69" s="591"/>
      <c r="T69" s="591"/>
      <c r="U69" s="591"/>
      <c r="V69" s="591">
        <v>390</v>
      </c>
      <c r="W69" s="591"/>
      <c r="X69" s="591"/>
      <c r="Y69" s="591"/>
      <c r="Z69" s="591"/>
      <c r="AA69" s="591">
        <v>19</v>
      </c>
      <c r="AB69" s="591"/>
      <c r="AC69" s="591"/>
      <c r="AD69" s="591"/>
      <c r="AE69" s="591"/>
      <c r="AF69" s="591">
        <v>19</v>
      </c>
      <c r="AG69" s="591"/>
      <c r="AH69" s="591"/>
      <c r="AI69" s="591"/>
      <c r="AJ69" s="591"/>
      <c r="AK69" s="591" t="s">
        <v>360</v>
      </c>
      <c r="AL69" s="591"/>
      <c r="AM69" s="591"/>
      <c r="AN69" s="591"/>
      <c r="AO69" s="591"/>
      <c r="AP69" s="591">
        <v>439</v>
      </c>
      <c r="AQ69" s="591"/>
      <c r="AR69" s="591"/>
      <c r="AS69" s="591"/>
      <c r="AT69" s="591"/>
      <c r="AU69" s="591">
        <v>21</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x14ac:dyDescent="0.15">
      <c r="A70" s="524">
        <v>3</v>
      </c>
      <c r="B70" s="634" t="s">
        <v>362</v>
      </c>
      <c r="C70" s="635"/>
      <c r="D70" s="635"/>
      <c r="E70" s="635"/>
      <c r="F70" s="635"/>
      <c r="G70" s="635"/>
      <c r="H70" s="635"/>
      <c r="I70" s="635"/>
      <c r="J70" s="635"/>
      <c r="K70" s="635"/>
      <c r="L70" s="635"/>
      <c r="M70" s="635"/>
      <c r="N70" s="635"/>
      <c r="O70" s="635"/>
      <c r="P70" s="636"/>
      <c r="Q70" s="637">
        <v>706</v>
      </c>
      <c r="R70" s="591"/>
      <c r="S70" s="591"/>
      <c r="T70" s="591"/>
      <c r="U70" s="591"/>
      <c r="V70" s="591">
        <v>648</v>
      </c>
      <c r="W70" s="591"/>
      <c r="X70" s="591"/>
      <c r="Y70" s="591"/>
      <c r="Z70" s="591"/>
      <c r="AA70" s="591">
        <v>58</v>
      </c>
      <c r="AB70" s="591"/>
      <c r="AC70" s="591"/>
      <c r="AD70" s="591"/>
      <c r="AE70" s="591"/>
      <c r="AF70" s="591">
        <v>58</v>
      </c>
      <c r="AG70" s="591"/>
      <c r="AH70" s="591"/>
      <c r="AI70" s="591"/>
      <c r="AJ70" s="591"/>
      <c r="AK70" s="591">
        <v>10</v>
      </c>
      <c r="AL70" s="591"/>
      <c r="AM70" s="591"/>
      <c r="AN70" s="591"/>
      <c r="AO70" s="591"/>
      <c r="AP70" s="591">
        <v>477</v>
      </c>
      <c r="AQ70" s="591"/>
      <c r="AR70" s="591"/>
      <c r="AS70" s="591"/>
      <c r="AT70" s="591"/>
      <c r="AU70" s="591">
        <v>104</v>
      </c>
      <c r="AV70" s="591"/>
      <c r="AW70" s="591"/>
      <c r="AX70" s="591"/>
      <c r="AY70" s="591"/>
      <c r="AZ70" s="593"/>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x14ac:dyDescent="0.15">
      <c r="A71" s="524">
        <v>4</v>
      </c>
      <c r="B71" s="634" t="s">
        <v>363</v>
      </c>
      <c r="C71" s="635"/>
      <c r="D71" s="635"/>
      <c r="E71" s="635"/>
      <c r="F71" s="635"/>
      <c r="G71" s="635"/>
      <c r="H71" s="635"/>
      <c r="I71" s="635"/>
      <c r="J71" s="635"/>
      <c r="K71" s="635"/>
      <c r="L71" s="635"/>
      <c r="M71" s="635"/>
      <c r="N71" s="635"/>
      <c r="O71" s="635"/>
      <c r="P71" s="636"/>
      <c r="Q71" s="637">
        <v>233</v>
      </c>
      <c r="R71" s="591"/>
      <c r="S71" s="591"/>
      <c r="T71" s="591"/>
      <c r="U71" s="591"/>
      <c r="V71" s="591">
        <v>234</v>
      </c>
      <c r="W71" s="591"/>
      <c r="X71" s="591"/>
      <c r="Y71" s="591"/>
      <c r="Z71" s="591"/>
      <c r="AA71" s="591">
        <v>-2</v>
      </c>
      <c r="AB71" s="591"/>
      <c r="AC71" s="591"/>
      <c r="AD71" s="591"/>
      <c r="AE71" s="591"/>
      <c r="AF71" s="591">
        <v>-2</v>
      </c>
      <c r="AG71" s="591"/>
      <c r="AH71" s="591"/>
      <c r="AI71" s="591"/>
      <c r="AJ71" s="591"/>
      <c r="AK71" s="591" t="s">
        <v>360</v>
      </c>
      <c r="AL71" s="591"/>
      <c r="AM71" s="591"/>
      <c r="AN71" s="591"/>
      <c r="AO71" s="591"/>
      <c r="AP71" s="591">
        <v>77</v>
      </c>
      <c r="AQ71" s="591"/>
      <c r="AR71" s="591"/>
      <c r="AS71" s="591"/>
      <c r="AT71" s="591"/>
      <c r="AU71" s="591">
        <v>5</v>
      </c>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x14ac:dyDescent="0.15">
      <c r="A72" s="524">
        <v>5</v>
      </c>
      <c r="B72" s="634" t="s">
        <v>364</v>
      </c>
      <c r="C72" s="635"/>
      <c r="D72" s="635"/>
      <c r="E72" s="635"/>
      <c r="F72" s="635"/>
      <c r="G72" s="635"/>
      <c r="H72" s="635"/>
      <c r="I72" s="635"/>
      <c r="J72" s="635"/>
      <c r="K72" s="635"/>
      <c r="L72" s="635"/>
      <c r="M72" s="635"/>
      <c r="N72" s="635"/>
      <c r="O72" s="635"/>
      <c r="P72" s="636"/>
      <c r="Q72" s="637">
        <v>722</v>
      </c>
      <c r="R72" s="591"/>
      <c r="S72" s="591"/>
      <c r="T72" s="591"/>
      <c r="U72" s="591"/>
      <c r="V72" s="591">
        <v>641</v>
      </c>
      <c r="W72" s="591"/>
      <c r="X72" s="591"/>
      <c r="Y72" s="591"/>
      <c r="Z72" s="591"/>
      <c r="AA72" s="591">
        <v>81</v>
      </c>
      <c r="AB72" s="591"/>
      <c r="AC72" s="591"/>
      <c r="AD72" s="591"/>
      <c r="AE72" s="591"/>
      <c r="AF72" s="591">
        <v>81</v>
      </c>
      <c r="AG72" s="591"/>
      <c r="AH72" s="591"/>
      <c r="AI72" s="591"/>
      <c r="AJ72" s="591"/>
      <c r="AK72" s="591">
        <v>128</v>
      </c>
      <c r="AL72" s="591"/>
      <c r="AM72" s="591"/>
      <c r="AN72" s="591"/>
      <c r="AO72" s="591"/>
      <c r="AP72" s="591" t="s">
        <v>360</v>
      </c>
      <c r="AQ72" s="591"/>
      <c r="AR72" s="591"/>
      <c r="AS72" s="591"/>
      <c r="AT72" s="591"/>
      <c r="AU72" s="591" t="s">
        <v>320</v>
      </c>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x14ac:dyDescent="0.15">
      <c r="A73" s="524">
        <v>6</v>
      </c>
      <c r="B73" s="634" t="s">
        <v>365</v>
      </c>
      <c r="C73" s="635"/>
      <c r="D73" s="635"/>
      <c r="E73" s="635"/>
      <c r="F73" s="635"/>
      <c r="G73" s="635"/>
      <c r="H73" s="635"/>
      <c r="I73" s="635"/>
      <c r="J73" s="635"/>
      <c r="K73" s="635"/>
      <c r="L73" s="635"/>
      <c r="M73" s="635"/>
      <c r="N73" s="635"/>
      <c r="O73" s="635"/>
      <c r="P73" s="636"/>
      <c r="Q73" s="637">
        <v>5892</v>
      </c>
      <c r="R73" s="591"/>
      <c r="S73" s="591"/>
      <c r="T73" s="591"/>
      <c r="U73" s="591"/>
      <c r="V73" s="591">
        <v>5654</v>
      </c>
      <c r="W73" s="591"/>
      <c r="X73" s="591"/>
      <c r="Y73" s="591"/>
      <c r="Z73" s="591"/>
      <c r="AA73" s="591">
        <v>238</v>
      </c>
      <c r="AB73" s="591"/>
      <c r="AC73" s="591"/>
      <c r="AD73" s="591"/>
      <c r="AE73" s="591"/>
      <c r="AF73" s="591">
        <v>238</v>
      </c>
      <c r="AG73" s="591"/>
      <c r="AH73" s="591"/>
      <c r="AI73" s="591"/>
      <c r="AJ73" s="591"/>
      <c r="AK73" s="591" t="s">
        <v>360</v>
      </c>
      <c r="AL73" s="591"/>
      <c r="AM73" s="591"/>
      <c r="AN73" s="591"/>
      <c r="AO73" s="591"/>
      <c r="AP73" s="591" t="s">
        <v>360</v>
      </c>
      <c r="AQ73" s="591"/>
      <c r="AR73" s="591"/>
      <c r="AS73" s="591"/>
      <c r="AT73" s="591"/>
      <c r="AU73" s="591" t="s">
        <v>320</v>
      </c>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x14ac:dyDescent="0.15">
      <c r="A74" s="524">
        <v>7</v>
      </c>
      <c r="B74" s="634" t="s">
        <v>366</v>
      </c>
      <c r="C74" s="635"/>
      <c r="D74" s="635"/>
      <c r="E74" s="635"/>
      <c r="F74" s="635"/>
      <c r="G74" s="635"/>
      <c r="H74" s="635"/>
      <c r="I74" s="635"/>
      <c r="J74" s="635"/>
      <c r="K74" s="635"/>
      <c r="L74" s="635"/>
      <c r="M74" s="635"/>
      <c r="N74" s="635"/>
      <c r="O74" s="635"/>
      <c r="P74" s="636"/>
      <c r="Q74" s="637">
        <v>1726</v>
      </c>
      <c r="R74" s="591"/>
      <c r="S74" s="591"/>
      <c r="T74" s="591"/>
      <c r="U74" s="591"/>
      <c r="V74" s="591">
        <v>1722</v>
      </c>
      <c r="W74" s="591"/>
      <c r="X74" s="591"/>
      <c r="Y74" s="591"/>
      <c r="Z74" s="591"/>
      <c r="AA74" s="591">
        <v>3</v>
      </c>
      <c r="AB74" s="591"/>
      <c r="AC74" s="591"/>
      <c r="AD74" s="591"/>
      <c r="AE74" s="591"/>
      <c r="AF74" s="591">
        <v>3</v>
      </c>
      <c r="AG74" s="591"/>
      <c r="AH74" s="591"/>
      <c r="AI74" s="591"/>
      <c r="AJ74" s="591"/>
      <c r="AK74" s="591">
        <v>38</v>
      </c>
      <c r="AL74" s="591"/>
      <c r="AM74" s="591"/>
      <c r="AN74" s="591"/>
      <c r="AO74" s="591"/>
      <c r="AP74" s="591" t="s">
        <v>360</v>
      </c>
      <c r="AQ74" s="591"/>
      <c r="AR74" s="591"/>
      <c r="AS74" s="591"/>
      <c r="AT74" s="591"/>
      <c r="AU74" s="591" t="s">
        <v>320</v>
      </c>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x14ac:dyDescent="0.15">
      <c r="A75" s="524">
        <v>8</v>
      </c>
      <c r="B75" s="634" t="s">
        <v>367</v>
      </c>
      <c r="C75" s="635"/>
      <c r="D75" s="635"/>
      <c r="E75" s="635"/>
      <c r="F75" s="635"/>
      <c r="G75" s="635"/>
      <c r="H75" s="635"/>
      <c r="I75" s="635"/>
      <c r="J75" s="635"/>
      <c r="K75" s="635"/>
      <c r="L75" s="635"/>
      <c r="M75" s="635"/>
      <c r="N75" s="635"/>
      <c r="O75" s="635"/>
      <c r="P75" s="636"/>
      <c r="Q75" s="638">
        <v>3</v>
      </c>
      <c r="R75" s="639"/>
      <c r="S75" s="639"/>
      <c r="T75" s="639"/>
      <c r="U75" s="590"/>
      <c r="V75" s="640">
        <v>3</v>
      </c>
      <c r="W75" s="639"/>
      <c r="X75" s="639"/>
      <c r="Y75" s="639"/>
      <c r="Z75" s="590"/>
      <c r="AA75" s="640">
        <v>0</v>
      </c>
      <c r="AB75" s="639"/>
      <c r="AC75" s="639"/>
      <c r="AD75" s="639"/>
      <c r="AE75" s="590"/>
      <c r="AF75" s="640">
        <v>0</v>
      </c>
      <c r="AG75" s="639"/>
      <c r="AH75" s="639"/>
      <c r="AI75" s="639"/>
      <c r="AJ75" s="590"/>
      <c r="AK75" s="640" t="s">
        <v>360</v>
      </c>
      <c r="AL75" s="639"/>
      <c r="AM75" s="639"/>
      <c r="AN75" s="639"/>
      <c r="AO75" s="590"/>
      <c r="AP75" s="640" t="s">
        <v>360</v>
      </c>
      <c r="AQ75" s="639"/>
      <c r="AR75" s="639"/>
      <c r="AS75" s="639"/>
      <c r="AT75" s="590"/>
      <c r="AU75" s="591" t="s">
        <v>320</v>
      </c>
      <c r="AV75" s="591"/>
      <c r="AW75" s="591"/>
      <c r="AX75" s="591"/>
      <c r="AY75" s="591"/>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x14ac:dyDescent="0.15">
      <c r="A76" s="524">
        <v>9</v>
      </c>
      <c r="B76" s="634" t="s">
        <v>368</v>
      </c>
      <c r="C76" s="635"/>
      <c r="D76" s="635"/>
      <c r="E76" s="635"/>
      <c r="F76" s="635"/>
      <c r="G76" s="635"/>
      <c r="H76" s="635"/>
      <c r="I76" s="635"/>
      <c r="J76" s="635"/>
      <c r="K76" s="635"/>
      <c r="L76" s="635"/>
      <c r="M76" s="635"/>
      <c r="N76" s="635"/>
      <c r="O76" s="635"/>
      <c r="P76" s="636"/>
      <c r="Q76" s="638">
        <v>12</v>
      </c>
      <c r="R76" s="639"/>
      <c r="S76" s="639"/>
      <c r="T76" s="639"/>
      <c r="U76" s="590"/>
      <c r="V76" s="640">
        <v>11</v>
      </c>
      <c r="W76" s="639"/>
      <c r="X76" s="639"/>
      <c r="Y76" s="639"/>
      <c r="Z76" s="590"/>
      <c r="AA76" s="640">
        <v>1</v>
      </c>
      <c r="AB76" s="639"/>
      <c r="AC76" s="639"/>
      <c r="AD76" s="639"/>
      <c r="AE76" s="590"/>
      <c r="AF76" s="640">
        <v>1</v>
      </c>
      <c r="AG76" s="639"/>
      <c r="AH76" s="639"/>
      <c r="AI76" s="639"/>
      <c r="AJ76" s="590"/>
      <c r="AK76" s="640" t="s">
        <v>360</v>
      </c>
      <c r="AL76" s="639"/>
      <c r="AM76" s="639"/>
      <c r="AN76" s="639"/>
      <c r="AO76" s="590"/>
      <c r="AP76" s="640" t="s">
        <v>360</v>
      </c>
      <c r="AQ76" s="639"/>
      <c r="AR76" s="639"/>
      <c r="AS76" s="639"/>
      <c r="AT76" s="590"/>
      <c r="AU76" s="591" t="s">
        <v>320</v>
      </c>
      <c r="AV76" s="591"/>
      <c r="AW76" s="591"/>
      <c r="AX76" s="591"/>
      <c r="AY76" s="591"/>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x14ac:dyDescent="0.15">
      <c r="A77" s="524">
        <v>10</v>
      </c>
      <c r="B77" s="634" t="s">
        <v>369</v>
      </c>
      <c r="C77" s="635"/>
      <c r="D77" s="635"/>
      <c r="E77" s="635"/>
      <c r="F77" s="635"/>
      <c r="G77" s="635"/>
      <c r="H77" s="635"/>
      <c r="I77" s="635"/>
      <c r="J77" s="635"/>
      <c r="K77" s="635"/>
      <c r="L77" s="635"/>
      <c r="M77" s="635"/>
      <c r="N77" s="635"/>
      <c r="O77" s="635"/>
      <c r="P77" s="636"/>
      <c r="Q77" s="638">
        <v>846</v>
      </c>
      <c r="R77" s="639"/>
      <c r="S77" s="639"/>
      <c r="T77" s="639"/>
      <c r="U77" s="590"/>
      <c r="V77" s="640">
        <v>789</v>
      </c>
      <c r="W77" s="639"/>
      <c r="X77" s="639"/>
      <c r="Y77" s="639"/>
      <c r="Z77" s="590"/>
      <c r="AA77" s="640">
        <v>57</v>
      </c>
      <c r="AB77" s="639"/>
      <c r="AC77" s="639"/>
      <c r="AD77" s="639"/>
      <c r="AE77" s="590"/>
      <c r="AF77" s="640">
        <v>57</v>
      </c>
      <c r="AG77" s="639"/>
      <c r="AH77" s="639"/>
      <c r="AI77" s="639"/>
      <c r="AJ77" s="590"/>
      <c r="AK77" s="640">
        <v>374</v>
      </c>
      <c r="AL77" s="639"/>
      <c r="AM77" s="639"/>
      <c r="AN77" s="639"/>
      <c r="AO77" s="590"/>
      <c r="AP77" s="640" t="s">
        <v>360</v>
      </c>
      <c r="AQ77" s="639"/>
      <c r="AR77" s="639"/>
      <c r="AS77" s="639"/>
      <c r="AT77" s="590"/>
      <c r="AU77" s="591" t="s">
        <v>320</v>
      </c>
      <c r="AV77" s="591"/>
      <c r="AW77" s="591"/>
      <c r="AX77" s="591"/>
      <c r="AY77" s="591"/>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x14ac:dyDescent="0.15">
      <c r="A78" s="524">
        <v>11</v>
      </c>
      <c r="B78" s="634" t="s">
        <v>370</v>
      </c>
      <c r="C78" s="635"/>
      <c r="D78" s="635"/>
      <c r="E78" s="635"/>
      <c r="F78" s="635"/>
      <c r="G78" s="635"/>
      <c r="H78" s="635"/>
      <c r="I78" s="635"/>
      <c r="J78" s="635"/>
      <c r="K78" s="635"/>
      <c r="L78" s="635"/>
      <c r="M78" s="635"/>
      <c r="N78" s="635"/>
      <c r="O78" s="635"/>
      <c r="P78" s="636"/>
      <c r="Q78" s="637">
        <v>1238</v>
      </c>
      <c r="R78" s="591"/>
      <c r="S78" s="591"/>
      <c r="T78" s="591"/>
      <c r="U78" s="591"/>
      <c r="V78" s="591">
        <v>1143</v>
      </c>
      <c r="W78" s="591"/>
      <c r="X78" s="591"/>
      <c r="Y78" s="591"/>
      <c r="Z78" s="591"/>
      <c r="AA78" s="591">
        <v>95</v>
      </c>
      <c r="AB78" s="591"/>
      <c r="AC78" s="591"/>
      <c r="AD78" s="591"/>
      <c r="AE78" s="591"/>
      <c r="AF78" s="591">
        <v>95</v>
      </c>
      <c r="AG78" s="591"/>
      <c r="AH78" s="591"/>
      <c r="AI78" s="591"/>
      <c r="AJ78" s="591"/>
      <c r="AK78" s="591" t="s">
        <v>360</v>
      </c>
      <c r="AL78" s="591"/>
      <c r="AM78" s="591"/>
      <c r="AN78" s="591"/>
      <c r="AO78" s="591"/>
      <c r="AP78" s="591" t="s">
        <v>360</v>
      </c>
      <c r="AQ78" s="591"/>
      <c r="AR78" s="591"/>
      <c r="AS78" s="591"/>
      <c r="AT78" s="591"/>
      <c r="AU78" s="591" t="s">
        <v>320</v>
      </c>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x14ac:dyDescent="0.15">
      <c r="A79" s="524">
        <v>12</v>
      </c>
      <c r="B79" s="634" t="s">
        <v>371</v>
      </c>
      <c r="C79" s="635"/>
      <c r="D79" s="635"/>
      <c r="E79" s="635"/>
      <c r="F79" s="635"/>
      <c r="G79" s="635"/>
      <c r="H79" s="635"/>
      <c r="I79" s="635"/>
      <c r="J79" s="635"/>
      <c r="K79" s="635"/>
      <c r="L79" s="635"/>
      <c r="M79" s="635"/>
      <c r="N79" s="635"/>
      <c r="O79" s="635"/>
      <c r="P79" s="636"/>
      <c r="Q79" s="637">
        <v>286479</v>
      </c>
      <c r="R79" s="591"/>
      <c r="S79" s="591"/>
      <c r="T79" s="591"/>
      <c r="U79" s="591"/>
      <c r="V79" s="591">
        <v>283821</v>
      </c>
      <c r="W79" s="591"/>
      <c r="X79" s="591"/>
      <c r="Y79" s="591"/>
      <c r="Z79" s="591"/>
      <c r="AA79" s="591">
        <v>2657</v>
      </c>
      <c r="AB79" s="591"/>
      <c r="AC79" s="591"/>
      <c r="AD79" s="591"/>
      <c r="AE79" s="591"/>
      <c r="AF79" s="591">
        <v>2657</v>
      </c>
      <c r="AG79" s="591"/>
      <c r="AH79" s="591"/>
      <c r="AI79" s="591"/>
      <c r="AJ79" s="591"/>
      <c r="AK79" s="591">
        <v>1846</v>
      </c>
      <c r="AL79" s="591"/>
      <c r="AM79" s="591"/>
      <c r="AN79" s="591"/>
      <c r="AO79" s="591"/>
      <c r="AP79" s="591" t="s">
        <v>360</v>
      </c>
      <c r="AQ79" s="591"/>
      <c r="AR79" s="591"/>
      <c r="AS79" s="591"/>
      <c r="AT79" s="591"/>
      <c r="AU79" s="591" t="s">
        <v>320</v>
      </c>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x14ac:dyDescent="0.15">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x14ac:dyDescent="0.15">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x14ac:dyDescent="0.15">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x14ac:dyDescent="0.15">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x14ac:dyDescent="0.15">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x14ac:dyDescent="0.15">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x14ac:dyDescent="0.15">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x14ac:dyDescent="0.15">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x14ac:dyDescent="0.2">
      <c r="A88" s="555" t="s">
        <v>332</v>
      </c>
      <c r="B88" s="556" t="s">
        <v>372</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v>3207</v>
      </c>
      <c r="AG88" s="605"/>
      <c r="AH88" s="605"/>
      <c r="AI88" s="605"/>
      <c r="AJ88" s="605"/>
      <c r="AK88" s="602"/>
      <c r="AL88" s="602"/>
      <c r="AM88" s="602"/>
      <c r="AN88" s="602"/>
      <c r="AO88" s="602"/>
      <c r="AP88" s="605">
        <v>993</v>
      </c>
      <c r="AQ88" s="605"/>
      <c r="AR88" s="605"/>
      <c r="AS88" s="605"/>
      <c r="AT88" s="605"/>
      <c r="AU88" s="605">
        <v>130</v>
      </c>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x14ac:dyDescent="0.15">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x14ac:dyDescent="0.15">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x14ac:dyDescent="0.15">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x14ac:dyDescent="0.15">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x14ac:dyDescent="0.15">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x14ac:dyDescent="0.15">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x14ac:dyDescent="0.15">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x14ac:dyDescent="0.15">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x14ac:dyDescent="0.15">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x14ac:dyDescent="0.15">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x14ac:dyDescent="0.15">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x14ac:dyDescent="0.15">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x14ac:dyDescent="0.15">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x14ac:dyDescent="0.2">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332</v>
      </c>
      <c r="BR102" s="556" t="s">
        <v>373</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v>7518</v>
      </c>
      <c r="CS102" s="612"/>
      <c r="CT102" s="612"/>
      <c r="CU102" s="612"/>
      <c r="CV102" s="657"/>
      <c r="CW102" s="656">
        <v>1351</v>
      </c>
      <c r="CX102" s="612"/>
      <c r="CY102" s="612"/>
      <c r="CZ102" s="612"/>
      <c r="DA102" s="657"/>
      <c r="DB102" s="656" t="s">
        <v>320</v>
      </c>
      <c r="DC102" s="612"/>
      <c r="DD102" s="612"/>
      <c r="DE102" s="612"/>
      <c r="DF102" s="657"/>
      <c r="DG102" s="656">
        <v>623</v>
      </c>
      <c r="DH102" s="612"/>
      <c r="DI102" s="612"/>
      <c r="DJ102" s="612"/>
      <c r="DK102" s="657"/>
      <c r="DL102" s="656" t="s">
        <v>320</v>
      </c>
      <c r="DM102" s="612"/>
      <c r="DN102" s="612"/>
      <c r="DO102" s="612"/>
      <c r="DP102" s="657"/>
      <c r="DQ102" s="656" t="s">
        <v>320</v>
      </c>
      <c r="DR102" s="612"/>
      <c r="DS102" s="612"/>
      <c r="DT102" s="612"/>
      <c r="DU102" s="657"/>
      <c r="DV102" s="556"/>
      <c r="DW102" s="557"/>
      <c r="DX102" s="557"/>
      <c r="DY102" s="557"/>
      <c r="DZ102" s="658"/>
      <c r="EA102" s="468"/>
    </row>
    <row r="103" spans="1:131" ht="26.25" customHeight="1" x14ac:dyDescent="0.15">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374</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x14ac:dyDescent="0.15">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375</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x14ac:dyDescent="0.15">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15">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
      <c r="A107" s="661" t="s">
        <v>376</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377</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x14ac:dyDescent="0.15">
      <c r="A108" s="663" t="s">
        <v>378</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379</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x14ac:dyDescent="0.15">
      <c r="A109" s="666" t="s">
        <v>380</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381</v>
      </c>
      <c r="AB109" s="667"/>
      <c r="AC109" s="667"/>
      <c r="AD109" s="667"/>
      <c r="AE109" s="668"/>
      <c r="AF109" s="669" t="s">
        <v>382</v>
      </c>
      <c r="AG109" s="667"/>
      <c r="AH109" s="667"/>
      <c r="AI109" s="667"/>
      <c r="AJ109" s="668"/>
      <c r="AK109" s="669" t="s">
        <v>238</v>
      </c>
      <c r="AL109" s="667"/>
      <c r="AM109" s="667"/>
      <c r="AN109" s="667"/>
      <c r="AO109" s="668"/>
      <c r="AP109" s="669" t="s">
        <v>383</v>
      </c>
      <c r="AQ109" s="667"/>
      <c r="AR109" s="667"/>
      <c r="AS109" s="667"/>
      <c r="AT109" s="670"/>
      <c r="AU109" s="666" t="s">
        <v>380</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381</v>
      </c>
      <c r="BR109" s="667"/>
      <c r="BS109" s="667"/>
      <c r="BT109" s="667"/>
      <c r="BU109" s="668"/>
      <c r="BV109" s="669" t="s">
        <v>382</v>
      </c>
      <c r="BW109" s="667"/>
      <c r="BX109" s="667"/>
      <c r="BY109" s="667"/>
      <c r="BZ109" s="668"/>
      <c r="CA109" s="669" t="s">
        <v>238</v>
      </c>
      <c r="CB109" s="667"/>
      <c r="CC109" s="667"/>
      <c r="CD109" s="667"/>
      <c r="CE109" s="668"/>
      <c r="CF109" s="671" t="s">
        <v>383</v>
      </c>
      <c r="CG109" s="671"/>
      <c r="CH109" s="671"/>
      <c r="CI109" s="671"/>
      <c r="CJ109" s="671"/>
      <c r="CK109" s="669" t="s">
        <v>384</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381</v>
      </c>
      <c r="DH109" s="667"/>
      <c r="DI109" s="667"/>
      <c r="DJ109" s="667"/>
      <c r="DK109" s="668"/>
      <c r="DL109" s="669" t="s">
        <v>382</v>
      </c>
      <c r="DM109" s="667"/>
      <c r="DN109" s="667"/>
      <c r="DO109" s="667"/>
      <c r="DP109" s="668"/>
      <c r="DQ109" s="669" t="s">
        <v>238</v>
      </c>
      <c r="DR109" s="667"/>
      <c r="DS109" s="667"/>
      <c r="DT109" s="667"/>
      <c r="DU109" s="668"/>
      <c r="DV109" s="669" t="s">
        <v>383</v>
      </c>
      <c r="DW109" s="667"/>
      <c r="DX109" s="667"/>
      <c r="DY109" s="667"/>
      <c r="DZ109" s="670"/>
    </row>
    <row r="110" spans="1:131" s="468" customFormat="1" ht="26.25" customHeight="1" x14ac:dyDescent="0.15">
      <c r="A110" s="672" t="s">
        <v>385</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14022577</v>
      </c>
      <c r="AB110" s="676"/>
      <c r="AC110" s="676"/>
      <c r="AD110" s="676"/>
      <c r="AE110" s="677"/>
      <c r="AF110" s="678">
        <v>14546249</v>
      </c>
      <c r="AG110" s="676"/>
      <c r="AH110" s="676"/>
      <c r="AI110" s="676"/>
      <c r="AJ110" s="677"/>
      <c r="AK110" s="678">
        <v>15144305</v>
      </c>
      <c r="AL110" s="676"/>
      <c r="AM110" s="676"/>
      <c r="AN110" s="676"/>
      <c r="AO110" s="677"/>
      <c r="AP110" s="679">
        <v>25.1</v>
      </c>
      <c r="AQ110" s="680"/>
      <c r="AR110" s="680"/>
      <c r="AS110" s="680"/>
      <c r="AT110" s="681"/>
      <c r="AU110" s="682" t="s">
        <v>386</v>
      </c>
      <c r="AV110" s="683"/>
      <c r="AW110" s="683"/>
      <c r="AX110" s="683"/>
      <c r="AY110" s="683"/>
      <c r="AZ110" s="684" t="s">
        <v>387</v>
      </c>
      <c r="BA110" s="673"/>
      <c r="BB110" s="673"/>
      <c r="BC110" s="673"/>
      <c r="BD110" s="673"/>
      <c r="BE110" s="673"/>
      <c r="BF110" s="673"/>
      <c r="BG110" s="673"/>
      <c r="BH110" s="673"/>
      <c r="BI110" s="673"/>
      <c r="BJ110" s="673"/>
      <c r="BK110" s="673"/>
      <c r="BL110" s="673"/>
      <c r="BM110" s="673"/>
      <c r="BN110" s="673"/>
      <c r="BO110" s="673"/>
      <c r="BP110" s="674"/>
      <c r="BQ110" s="685">
        <v>154471501</v>
      </c>
      <c r="BR110" s="686"/>
      <c r="BS110" s="686"/>
      <c r="BT110" s="686"/>
      <c r="BU110" s="686"/>
      <c r="BV110" s="686">
        <v>153322675</v>
      </c>
      <c r="BW110" s="686"/>
      <c r="BX110" s="686"/>
      <c r="BY110" s="686"/>
      <c r="BZ110" s="686"/>
      <c r="CA110" s="686">
        <v>154802392</v>
      </c>
      <c r="CB110" s="686"/>
      <c r="CC110" s="686"/>
      <c r="CD110" s="686"/>
      <c r="CE110" s="686"/>
      <c r="CF110" s="687">
        <v>256.8</v>
      </c>
      <c r="CG110" s="688"/>
      <c r="CH110" s="688"/>
      <c r="CI110" s="688"/>
      <c r="CJ110" s="688"/>
      <c r="CK110" s="689" t="s">
        <v>388</v>
      </c>
      <c r="CL110" s="690"/>
      <c r="CM110" s="684" t="s">
        <v>389</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64</v>
      </c>
      <c r="DH110" s="686"/>
      <c r="DI110" s="686"/>
      <c r="DJ110" s="686"/>
      <c r="DK110" s="686"/>
      <c r="DL110" s="686" t="s">
        <v>64</v>
      </c>
      <c r="DM110" s="686"/>
      <c r="DN110" s="686"/>
      <c r="DO110" s="686"/>
      <c r="DP110" s="686"/>
      <c r="DQ110" s="686">
        <v>352292</v>
      </c>
      <c r="DR110" s="686"/>
      <c r="DS110" s="686"/>
      <c r="DT110" s="686"/>
      <c r="DU110" s="686"/>
      <c r="DV110" s="691">
        <v>0.6</v>
      </c>
      <c r="DW110" s="691"/>
      <c r="DX110" s="691"/>
      <c r="DY110" s="691"/>
      <c r="DZ110" s="692"/>
    </row>
    <row r="111" spans="1:131" s="468" customFormat="1" ht="26.25" customHeight="1" x14ac:dyDescent="0.15">
      <c r="A111" s="693" t="s">
        <v>390</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64</v>
      </c>
      <c r="AB111" s="697"/>
      <c r="AC111" s="697"/>
      <c r="AD111" s="697"/>
      <c r="AE111" s="698"/>
      <c r="AF111" s="699" t="s">
        <v>64</v>
      </c>
      <c r="AG111" s="697"/>
      <c r="AH111" s="697"/>
      <c r="AI111" s="697"/>
      <c r="AJ111" s="698"/>
      <c r="AK111" s="699" t="s">
        <v>64</v>
      </c>
      <c r="AL111" s="697"/>
      <c r="AM111" s="697"/>
      <c r="AN111" s="697"/>
      <c r="AO111" s="698"/>
      <c r="AP111" s="700" t="s">
        <v>64</v>
      </c>
      <c r="AQ111" s="701"/>
      <c r="AR111" s="701"/>
      <c r="AS111" s="701"/>
      <c r="AT111" s="702"/>
      <c r="AU111" s="703"/>
      <c r="AV111" s="704"/>
      <c r="AW111" s="704"/>
      <c r="AX111" s="704"/>
      <c r="AY111" s="704"/>
      <c r="AZ111" s="705" t="s">
        <v>391</v>
      </c>
      <c r="BA111" s="706"/>
      <c r="BB111" s="706"/>
      <c r="BC111" s="706"/>
      <c r="BD111" s="706"/>
      <c r="BE111" s="706"/>
      <c r="BF111" s="706"/>
      <c r="BG111" s="706"/>
      <c r="BH111" s="706"/>
      <c r="BI111" s="706"/>
      <c r="BJ111" s="706"/>
      <c r="BK111" s="706"/>
      <c r="BL111" s="706"/>
      <c r="BM111" s="706"/>
      <c r="BN111" s="706"/>
      <c r="BO111" s="706"/>
      <c r="BP111" s="707"/>
      <c r="BQ111" s="708">
        <v>684820</v>
      </c>
      <c r="BR111" s="709"/>
      <c r="BS111" s="709"/>
      <c r="BT111" s="709"/>
      <c r="BU111" s="709"/>
      <c r="BV111" s="709">
        <v>715467</v>
      </c>
      <c r="BW111" s="709"/>
      <c r="BX111" s="709"/>
      <c r="BY111" s="709"/>
      <c r="BZ111" s="709"/>
      <c r="CA111" s="709">
        <v>1093956</v>
      </c>
      <c r="CB111" s="709"/>
      <c r="CC111" s="709"/>
      <c r="CD111" s="709"/>
      <c r="CE111" s="709"/>
      <c r="CF111" s="710">
        <v>1.8</v>
      </c>
      <c r="CG111" s="711"/>
      <c r="CH111" s="711"/>
      <c r="CI111" s="711"/>
      <c r="CJ111" s="711"/>
      <c r="CK111" s="712"/>
      <c r="CL111" s="713"/>
      <c r="CM111" s="705" t="s">
        <v>392</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64</v>
      </c>
      <c r="DH111" s="709"/>
      <c r="DI111" s="709"/>
      <c r="DJ111" s="709"/>
      <c r="DK111" s="709"/>
      <c r="DL111" s="709" t="s">
        <v>64</v>
      </c>
      <c r="DM111" s="709"/>
      <c r="DN111" s="709"/>
      <c r="DO111" s="709"/>
      <c r="DP111" s="709"/>
      <c r="DQ111" s="709" t="s">
        <v>64</v>
      </c>
      <c r="DR111" s="709"/>
      <c r="DS111" s="709"/>
      <c r="DT111" s="709"/>
      <c r="DU111" s="709"/>
      <c r="DV111" s="714" t="s">
        <v>64</v>
      </c>
      <c r="DW111" s="714"/>
      <c r="DX111" s="714"/>
      <c r="DY111" s="714"/>
      <c r="DZ111" s="715"/>
    </row>
    <row r="112" spans="1:131" s="468" customFormat="1" ht="26.25" customHeight="1" x14ac:dyDescent="0.15">
      <c r="A112" s="716" t="s">
        <v>393</v>
      </c>
      <c r="B112" s="717"/>
      <c r="C112" s="706" t="s">
        <v>394</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64</v>
      </c>
      <c r="AB112" s="719"/>
      <c r="AC112" s="719"/>
      <c r="AD112" s="719"/>
      <c r="AE112" s="720"/>
      <c r="AF112" s="721" t="s">
        <v>64</v>
      </c>
      <c r="AG112" s="719"/>
      <c r="AH112" s="719"/>
      <c r="AI112" s="719"/>
      <c r="AJ112" s="720"/>
      <c r="AK112" s="721" t="s">
        <v>64</v>
      </c>
      <c r="AL112" s="719"/>
      <c r="AM112" s="719"/>
      <c r="AN112" s="719"/>
      <c r="AO112" s="720"/>
      <c r="AP112" s="722" t="s">
        <v>64</v>
      </c>
      <c r="AQ112" s="723"/>
      <c r="AR112" s="723"/>
      <c r="AS112" s="723"/>
      <c r="AT112" s="724"/>
      <c r="AU112" s="703"/>
      <c r="AV112" s="704"/>
      <c r="AW112" s="704"/>
      <c r="AX112" s="704"/>
      <c r="AY112" s="704"/>
      <c r="AZ112" s="705" t="s">
        <v>395</v>
      </c>
      <c r="BA112" s="706"/>
      <c r="BB112" s="706"/>
      <c r="BC112" s="706"/>
      <c r="BD112" s="706"/>
      <c r="BE112" s="706"/>
      <c r="BF112" s="706"/>
      <c r="BG112" s="706"/>
      <c r="BH112" s="706"/>
      <c r="BI112" s="706"/>
      <c r="BJ112" s="706"/>
      <c r="BK112" s="706"/>
      <c r="BL112" s="706"/>
      <c r="BM112" s="706"/>
      <c r="BN112" s="706"/>
      <c r="BO112" s="706"/>
      <c r="BP112" s="707"/>
      <c r="BQ112" s="708">
        <v>19626882</v>
      </c>
      <c r="BR112" s="709"/>
      <c r="BS112" s="709"/>
      <c r="BT112" s="709"/>
      <c r="BU112" s="709"/>
      <c r="BV112" s="709">
        <v>18916980</v>
      </c>
      <c r="BW112" s="709"/>
      <c r="BX112" s="709"/>
      <c r="BY112" s="709"/>
      <c r="BZ112" s="709"/>
      <c r="CA112" s="709">
        <v>18544313</v>
      </c>
      <c r="CB112" s="709"/>
      <c r="CC112" s="709"/>
      <c r="CD112" s="709"/>
      <c r="CE112" s="709"/>
      <c r="CF112" s="710">
        <v>30.8</v>
      </c>
      <c r="CG112" s="711"/>
      <c r="CH112" s="711"/>
      <c r="CI112" s="711"/>
      <c r="CJ112" s="711"/>
      <c r="CK112" s="712"/>
      <c r="CL112" s="713"/>
      <c r="CM112" s="705" t="s">
        <v>396</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64</v>
      </c>
      <c r="DH112" s="709"/>
      <c r="DI112" s="709"/>
      <c r="DJ112" s="709"/>
      <c r="DK112" s="709"/>
      <c r="DL112" s="709" t="s">
        <v>64</v>
      </c>
      <c r="DM112" s="709"/>
      <c r="DN112" s="709"/>
      <c r="DO112" s="709"/>
      <c r="DP112" s="709"/>
      <c r="DQ112" s="709" t="s">
        <v>64</v>
      </c>
      <c r="DR112" s="709"/>
      <c r="DS112" s="709"/>
      <c r="DT112" s="709"/>
      <c r="DU112" s="709"/>
      <c r="DV112" s="714" t="s">
        <v>64</v>
      </c>
      <c r="DW112" s="714"/>
      <c r="DX112" s="714"/>
      <c r="DY112" s="714"/>
      <c r="DZ112" s="715"/>
    </row>
    <row r="113" spans="1:130" s="468" customFormat="1" ht="26.25" customHeight="1" x14ac:dyDescent="0.15">
      <c r="A113" s="725"/>
      <c r="B113" s="726"/>
      <c r="C113" s="706" t="s">
        <v>397</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2517971</v>
      </c>
      <c r="AB113" s="697"/>
      <c r="AC113" s="697"/>
      <c r="AD113" s="697"/>
      <c r="AE113" s="698"/>
      <c r="AF113" s="699">
        <v>2564920</v>
      </c>
      <c r="AG113" s="697"/>
      <c r="AH113" s="697"/>
      <c r="AI113" s="697"/>
      <c r="AJ113" s="698"/>
      <c r="AK113" s="699">
        <v>2474519</v>
      </c>
      <c r="AL113" s="697"/>
      <c r="AM113" s="697"/>
      <c r="AN113" s="697"/>
      <c r="AO113" s="698"/>
      <c r="AP113" s="700">
        <v>4.0999999999999996</v>
      </c>
      <c r="AQ113" s="701"/>
      <c r="AR113" s="701"/>
      <c r="AS113" s="701"/>
      <c r="AT113" s="702"/>
      <c r="AU113" s="703"/>
      <c r="AV113" s="704"/>
      <c r="AW113" s="704"/>
      <c r="AX113" s="704"/>
      <c r="AY113" s="704"/>
      <c r="AZ113" s="705" t="s">
        <v>398</v>
      </c>
      <c r="BA113" s="706"/>
      <c r="BB113" s="706"/>
      <c r="BC113" s="706"/>
      <c r="BD113" s="706"/>
      <c r="BE113" s="706"/>
      <c r="BF113" s="706"/>
      <c r="BG113" s="706"/>
      <c r="BH113" s="706"/>
      <c r="BI113" s="706"/>
      <c r="BJ113" s="706"/>
      <c r="BK113" s="706"/>
      <c r="BL113" s="706"/>
      <c r="BM113" s="706"/>
      <c r="BN113" s="706"/>
      <c r="BO113" s="706"/>
      <c r="BP113" s="707"/>
      <c r="BQ113" s="708">
        <v>140095</v>
      </c>
      <c r="BR113" s="709"/>
      <c r="BS113" s="709"/>
      <c r="BT113" s="709"/>
      <c r="BU113" s="709"/>
      <c r="BV113" s="709">
        <v>133119</v>
      </c>
      <c r="BW113" s="709"/>
      <c r="BX113" s="709"/>
      <c r="BY113" s="709"/>
      <c r="BZ113" s="709"/>
      <c r="CA113" s="709">
        <v>129207</v>
      </c>
      <c r="CB113" s="709"/>
      <c r="CC113" s="709"/>
      <c r="CD113" s="709"/>
      <c r="CE113" s="709"/>
      <c r="CF113" s="710">
        <v>0.2</v>
      </c>
      <c r="CG113" s="711"/>
      <c r="CH113" s="711"/>
      <c r="CI113" s="711"/>
      <c r="CJ113" s="711"/>
      <c r="CK113" s="712"/>
      <c r="CL113" s="713"/>
      <c r="CM113" s="705" t="s">
        <v>399</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64</v>
      </c>
      <c r="DH113" s="719"/>
      <c r="DI113" s="719"/>
      <c r="DJ113" s="719"/>
      <c r="DK113" s="720"/>
      <c r="DL113" s="721" t="s">
        <v>64</v>
      </c>
      <c r="DM113" s="719"/>
      <c r="DN113" s="719"/>
      <c r="DO113" s="719"/>
      <c r="DP113" s="720"/>
      <c r="DQ113" s="721" t="s">
        <v>64</v>
      </c>
      <c r="DR113" s="719"/>
      <c r="DS113" s="719"/>
      <c r="DT113" s="719"/>
      <c r="DU113" s="720"/>
      <c r="DV113" s="722" t="s">
        <v>64</v>
      </c>
      <c r="DW113" s="723"/>
      <c r="DX113" s="723"/>
      <c r="DY113" s="723"/>
      <c r="DZ113" s="724"/>
    </row>
    <row r="114" spans="1:130" s="468" customFormat="1" ht="26.25" customHeight="1" x14ac:dyDescent="0.15">
      <c r="A114" s="725"/>
      <c r="B114" s="726"/>
      <c r="C114" s="706" t="s">
        <v>400</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7189</v>
      </c>
      <c r="AB114" s="719"/>
      <c r="AC114" s="719"/>
      <c r="AD114" s="719"/>
      <c r="AE114" s="720"/>
      <c r="AF114" s="721">
        <v>7354</v>
      </c>
      <c r="AG114" s="719"/>
      <c r="AH114" s="719"/>
      <c r="AI114" s="719"/>
      <c r="AJ114" s="720"/>
      <c r="AK114" s="721">
        <v>9410</v>
      </c>
      <c r="AL114" s="719"/>
      <c r="AM114" s="719"/>
      <c r="AN114" s="719"/>
      <c r="AO114" s="720"/>
      <c r="AP114" s="722">
        <v>0</v>
      </c>
      <c r="AQ114" s="723"/>
      <c r="AR114" s="723"/>
      <c r="AS114" s="723"/>
      <c r="AT114" s="724"/>
      <c r="AU114" s="703"/>
      <c r="AV114" s="704"/>
      <c r="AW114" s="704"/>
      <c r="AX114" s="704"/>
      <c r="AY114" s="704"/>
      <c r="AZ114" s="705" t="s">
        <v>401</v>
      </c>
      <c r="BA114" s="706"/>
      <c r="BB114" s="706"/>
      <c r="BC114" s="706"/>
      <c r="BD114" s="706"/>
      <c r="BE114" s="706"/>
      <c r="BF114" s="706"/>
      <c r="BG114" s="706"/>
      <c r="BH114" s="706"/>
      <c r="BI114" s="706"/>
      <c r="BJ114" s="706"/>
      <c r="BK114" s="706"/>
      <c r="BL114" s="706"/>
      <c r="BM114" s="706"/>
      <c r="BN114" s="706"/>
      <c r="BO114" s="706"/>
      <c r="BP114" s="707"/>
      <c r="BQ114" s="708">
        <v>15930181</v>
      </c>
      <c r="BR114" s="709"/>
      <c r="BS114" s="709"/>
      <c r="BT114" s="709"/>
      <c r="BU114" s="709"/>
      <c r="BV114" s="709">
        <v>15435552</v>
      </c>
      <c r="BW114" s="709"/>
      <c r="BX114" s="709"/>
      <c r="BY114" s="709"/>
      <c r="BZ114" s="709"/>
      <c r="CA114" s="709">
        <v>15953640</v>
      </c>
      <c r="CB114" s="709"/>
      <c r="CC114" s="709"/>
      <c r="CD114" s="709"/>
      <c r="CE114" s="709"/>
      <c r="CF114" s="710">
        <v>26.5</v>
      </c>
      <c r="CG114" s="711"/>
      <c r="CH114" s="711"/>
      <c r="CI114" s="711"/>
      <c r="CJ114" s="711"/>
      <c r="CK114" s="712"/>
      <c r="CL114" s="713"/>
      <c r="CM114" s="705" t="s">
        <v>402</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64</v>
      </c>
      <c r="DH114" s="719"/>
      <c r="DI114" s="719"/>
      <c r="DJ114" s="719"/>
      <c r="DK114" s="720"/>
      <c r="DL114" s="721" t="s">
        <v>64</v>
      </c>
      <c r="DM114" s="719"/>
      <c r="DN114" s="719"/>
      <c r="DO114" s="719"/>
      <c r="DP114" s="720"/>
      <c r="DQ114" s="721" t="s">
        <v>64</v>
      </c>
      <c r="DR114" s="719"/>
      <c r="DS114" s="719"/>
      <c r="DT114" s="719"/>
      <c r="DU114" s="720"/>
      <c r="DV114" s="722" t="s">
        <v>64</v>
      </c>
      <c r="DW114" s="723"/>
      <c r="DX114" s="723"/>
      <c r="DY114" s="723"/>
      <c r="DZ114" s="724"/>
    </row>
    <row r="115" spans="1:130" s="468" customFormat="1" ht="26.25" customHeight="1" x14ac:dyDescent="0.15">
      <c r="A115" s="725"/>
      <c r="B115" s="726"/>
      <c r="C115" s="706" t="s">
        <v>403</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v>38898</v>
      </c>
      <c r="AB115" s="697"/>
      <c r="AC115" s="697"/>
      <c r="AD115" s="697"/>
      <c r="AE115" s="698"/>
      <c r="AF115" s="699">
        <v>33961</v>
      </c>
      <c r="AG115" s="697"/>
      <c r="AH115" s="697"/>
      <c r="AI115" s="697"/>
      <c r="AJ115" s="698"/>
      <c r="AK115" s="699">
        <v>41580</v>
      </c>
      <c r="AL115" s="697"/>
      <c r="AM115" s="697"/>
      <c r="AN115" s="697"/>
      <c r="AO115" s="698"/>
      <c r="AP115" s="700">
        <v>0.1</v>
      </c>
      <c r="AQ115" s="701"/>
      <c r="AR115" s="701"/>
      <c r="AS115" s="701"/>
      <c r="AT115" s="702"/>
      <c r="AU115" s="703"/>
      <c r="AV115" s="704"/>
      <c r="AW115" s="704"/>
      <c r="AX115" s="704"/>
      <c r="AY115" s="704"/>
      <c r="AZ115" s="705" t="s">
        <v>404</v>
      </c>
      <c r="BA115" s="706"/>
      <c r="BB115" s="706"/>
      <c r="BC115" s="706"/>
      <c r="BD115" s="706"/>
      <c r="BE115" s="706"/>
      <c r="BF115" s="706"/>
      <c r="BG115" s="706"/>
      <c r="BH115" s="706"/>
      <c r="BI115" s="706"/>
      <c r="BJ115" s="706"/>
      <c r="BK115" s="706"/>
      <c r="BL115" s="706"/>
      <c r="BM115" s="706"/>
      <c r="BN115" s="706"/>
      <c r="BO115" s="706"/>
      <c r="BP115" s="707"/>
      <c r="BQ115" s="708">
        <v>1360</v>
      </c>
      <c r="BR115" s="709"/>
      <c r="BS115" s="709"/>
      <c r="BT115" s="709"/>
      <c r="BU115" s="709"/>
      <c r="BV115" s="709">
        <v>7197</v>
      </c>
      <c r="BW115" s="709"/>
      <c r="BX115" s="709"/>
      <c r="BY115" s="709"/>
      <c r="BZ115" s="709"/>
      <c r="CA115" s="709">
        <v>7623</v>
      </c>
      <c r="CB115" s="709"/>
      <c r="CC115" s="709"/>
      <c r="CD115" s="709"/>
      <c r="CE115" s="709"/>
      <c r="CF115" s="710">
        <v>0</v>
      </c>
      <c r="CG115" s="711"/>
      <c r="CH115" s="711"/>
      <c r="CI115" s="711"/>
      <c r="CJ115" s="711"/>
      <c r="CK115" s="712"/>
      <c r="CL115" s="713"/>
      <c r="CM115" s="705" t="s">
        <v>405</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64</v>
      </c>
      <c r="DH115" s="719"/>
      <c r="DI115" s="719"/>
      <c r="DJ115" s="719"/>
      <c r="DK115" s="720"/>
      <c r="DL115" s="721" t="s">
        <v>64</v>
      </c>
      <c r="DM115" s="719"/>
      <c r="DN115" s="719"/>
      <c r="DO115" s="719"/>
      <c r="DP115" s="720"/>
      <c r="DQ115" s="721" t="s">
        <v>64</v>
      </c>
      <c r="DR115" s="719"/>
      <c r="DS115" s="719"/>
      <c r="DT115" s="719"/>
      <c r="DU115" s="720"/>
      <c r="DV115" s="722" t="s">
        <v>64</v>
      </c>
      <c r="DW115" s="723"/>
      <c r="DX115" s="723"/>
      <c r="DY115" s="723"/>
      <c r="DZ115" s="724"/>
    </row>
    <row r="116" spans="1:130" s="468" customFormat="1" ht="26.25" customHeight="1" x14ac:dyDescent="0.15">
      <c r="A116" s="727"/>
      <c r="B116" s="728"/>
      <c r="C116" s="729" t="s">
        <v>406</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t="s">
        <v>64</v>
      </c>
      <c r="AB116" s="719"/>
      <c r="AC116" s="719"/>
      <c r="AD116" s="719"/>
      <c r="AE116" s="720"/>
      <c r="AF116" s="721" t="s">
        <v>64</v>
      </c>
      <c r="AG116" s="719"/>
      <c r="AH116" s="719"/>
      <c r="AI116" s="719"/>
      <c r="AJ116" s="720"/>
      <c r="AK116" s="721" t="s">
        <v>64</v>
      </c>
      <c r="AL116" s="719"/>
      <c r="AM116" s="719"/>
      <c r="AN116" s="719"/>
      <c r="AO116" s="720"/>
      <c r="AP116" s="722" t="s">
        <v>64</v>
      </c>
      <c r="AQ116" s="723"/>
      <c r="AR116" s="723"/>
      <c r="AS116" s="723"/>
      <c r="AT116" s="724"/>
      <c r="AU116" s="703"/>
      <c r="AV116" s="704"/>
      <c r="AW116" s="704"/>
      <c r="AX116" s="704"/>
      <c r="AY116" s="704"/>
      <c r="AZ116" s="731" t="s">
        <v>407</v>
      </c>
      <c r="BA116" s="732"/>
      <c r="BB116" s="732"/>
      <c r="BC116" s="732"/>
      <c r="BD116" s="732"/>
      <c r="BE116" s="732"/>
      <c r="BF116" s="732"/>
      <c r="BG116" s="732"/>
      <c r="BH116" s="732"/>
      <c r="BI116" s="732"/>
      <c r="BJ116" s="732"/>
      <c r="BK116" s="732"/>
      <c r="BL116" s="732"/>
      <c r="BM116" s="732"/>
      <c r="BN116" s="732"/>
      <c r="BO116" s="732"/>
      <c r="BP116" s="733"/>
      <c r="BQ116" s="708" t="s">
        <v>64</v>
      </c>
      <c r="BR116" s="709"/>
      <c r="BS116" s="709"/>
      <c r="BT116" s="709"/>
      <c r="BU116" s="709"/>
      <c r="BV116" s="709" t="s">
        <v>64</v>
      </c>
      <c r="BW116" s="709"/>
      <c r="BX116" s="709"/>
      <c r="BY116" s="709"/>
      <c r="BZ116" s="709"/>
      <c r="CA116" s="709" t="s">
        <v>64</v>
      </c>
      <c r="CB116" s="709"/>
      <c r="CC116" s="709"/>
      <c r="CD116" s="709"/>
      <c r="CE116" s="709"/>
      <c r="CF116" s="710" t="s">
        <v>64</v>
      </c>
      <c r="CG116" s="711"/>
      <c r="CH116" s="711"/>
      <c r="CI116" s="711"/>
      <c r="CJ116" s="711"/>
      <c r="CK116" s="712"/>
      <c r="CL116" s="713"/>
      <c r="CM116" s="705" t="s">
        <v>408</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v>169312</v>
      </c>
      <c r="DH116" s="719"/>
      <c r="DI116" s="719"/>
      <c r="DJ116" s="719"/>
      <c r="DK116" s="720"/>
      <c r="DL116" s="721">
        <v>156235</v>
      </c>
      <c r="DM116" s="719"/>
      <c r="DN116" s="719"/>
      <c r="DO116" s="719"/>
      <c r="DP116" s="720"/>
      <c r="DQ116" s="721">
        <v>143157</v>
      </c>
      <c r="DR116" s="719"/>
      <c r="DS116" s="719"/>
      <c r="DT116" s="719"/>
      <c r="DU116" s="720"/>
      <c r="DV116" s="722">
        <v>0.2</v>
      </c>
      <c r="DW116" s="723"/>
      <c r="DX116" s="723"/>
      <c r="DY116" s="723"/>
      <c r="DZ116" s="724"/>
    </row>
    <row r="117" spans="1:130" s="468" customFormat="1" ht="26.25" customHeight="1" x14ac:dyDescent="0.15">
      <c r="A117" s="666" t="s">
        <v>119</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409</v>
      </c>
      <c r="Z117" s="668"/>
      <c r="AA117" s="735">
        <v>16586635</v>
      </c>
      <c r="AB117" s="736"/>
      <c r="AC117" s="736"/>
      <c r="AD117" s="736"/>
      <c r="AE117" s="737"/>
      <c r="AF117" s="738">
        <v>17152484</v>
      </c>
      <c r="AG117" s="736"/>
      <c r="AH117" s="736"/>
      <c r="AI117" s="736"/>
      <c r="AJ117" s="737"/>
      <c r="AK117" s="738">
        <v>17669814</v>
      </c>
      <c r="AL117" s="736"/>
      <c r="AM117" s="736"/>
      <c r="AN117" s="736"/>
      <c r="AO117" s="737"/>
      <c r="AP117" s="739"/>
      <c r="AQ117" s="740"/>
      <c r="AR117" s="740"/>
      <c r="AS117" s="740"/>
      <c r="AT117" s="741"/>
      <c r="AU117" s="703"/>
      <c r="AV117" s="704"/>
      <c r="AW117" s="704"/>
      <c r="AX117" s="704"/>
      <c r="AY117" s="704"/>
      <c r="AZ117" s="742" t="s">
        <v>410</v>
      </c>
      <c r="BA117" s="743"/>
      <c r="BB117" s="743"/>
      <c r="BC117" s="743"/>
      <c r="BD117" s="743"/>
      <c r="BE117" s="743"/>
      <c r="BF117" s="743"/>
      <c r="BG117" s="743"/>
      <c r="BH117" s="743"/>
      <c r="BI117" s="743"/>
      <c r="BJ117" s="743"/>
      <c r="BK117" s="743"/>
      <c r="BL117" s="743"/>
      <c r="BM117" s="743"/>
      <c r="BN117" s="743"/>
      <c r="BO117" s="743"/>
      <c r="BP117" s="744"/>
      <c r="BQ117" s="708" t="s">
        <v>64</v>
      </c>
      <c r="BR117" s="709"/>
      <c r="BS117" s="709"/>
      <c r="BT117" s="709"/>
      <c r="BU117" s="709"/>
      <c r="BV117" s="709" t="s">
        <v>64</v>
      </c>
      <c r="BW117" s="709"/>
      <c r="BX117" s="709"/>
      <c r="BY117" s="709"/>
      <c r="BZ117" s="709"/>
      <c r="CA117" s="709" t="s">
        <v>64</v>
      </c>
      <c r="CB117" s="709"/>
      <c r="CC117" s="709"/>
      <c r="CD117" s="709"/>
      <c r="CE117" s="709"/>
      <c r="CF117" s="710" t="s">
        <v>64</v>
      </c>
      <c r="CG117" s="711"/>
      <c r="CH117" s="711"/>
      <c r="CI117" s="711"/>
      <c r="CJ117" s="711"/>
      <c r="CK117" s="712"/>
      <c r="CL117" s="713"/>
      <c r="CM117" s="705" t="s">
        <v>411</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64</v>
      </c>
      <c r="DH117" s="719"/>
      <c r="DI117" s="719"/>
      <c r="DJ117" s="719"/>
      <c r="DK117" s="720"/>
      <c r="DL117" s="721" t="s">
        <v>64</v>
      </c>
      <c r="DM117" s="719"/>
      <c r="DN117" s="719"/>
      <c r="DO117" s="719"/>
      <c r="DP117" s="720"/>
      <c r="DQ117" s="721" t="s">
        <v>64</v>
      </c>
      <c r="DR117" s="719"/>
      <c r="DS117" s="719"/>
      <c r="DT117" s="719"/>
      <c r="DU117" s="720"/>
      <c r="DV117" s="722" t="s">
        <v>64</v>
      </c>
      <c r="DW117" s="723"/>
      <c r="DX117" s="723"/>
      <c r="DY117" s="723"/>
      <c r="DZ117" s="724"/>
    </row>
    <row r="118" spans="1:130" s="468" customFormat="1" ht="26.25" customHeight="1" x14ac:dyDescent="0.15">
      <c r="A118" s="666" t="s">
        <v>384</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381</v>
      </c>
      <c r="AB118" s="667"/>
      <c r="AC118" s="667"/>
      <c r="AD118" s="667"/>
      <c r="AE118" s="668"/>
      <c r="AF118" s="669" t="s">
        <v>382</v>
      </c>
      <c r="AG118" s="667"/>
      <c r="AH118" s="667"/>
      <c r="AI118" s="667"/>
      <c r="AJ118" s="668"/>
      <c r="AK118" s="669" t="s">
        <v>238</v>
      </c>
      <c r="AL118" s="667"/>
      <c r="AM118" s="667"/>
      <c r="AN118" s="667"/>
      <c r="AO118" s="668"/>
      <c r="AP118" s="745" t="s">
        <v>383</v>
      </c>
      <c r="AQ118" s="746"/>
      <c r="AR118" s="746"/>
      <c r="AS118" s="746"/>
      <c r="AT118" s="747"/>
      <c r="AU118" s="703"/>
      <c r="AV118" s="704"/>
      <c r="AW118" s="704"/>
      <c r="AX118" s="704"/>
      <c r="AY118" s="704"/>
      <c r="AZ118" s="748" t="s">
        <v>412</v>
      </c>
      <c r="BA118" s="729"/>
      <c r="BB118" s="729"/>
      <c r="BC118" s="729"/>
      <c r="BD118" s="729"/>
      <c r="BE118" s="729"/>
      <c r="BF118" s="729"/>
      <c r="BG118" s="729"/>
      <c r="BH118" s="729"/>
      <c r="BI118" s="729"/>
      <c r="BJ118" s="729"/>
      <c r="BK118" s="729"/>
      <c r="BL118" s="729"/>
      <c r="BM118" s="729"/>
      <c r="BN118" s="729"/>
      <c r="BO118" s="729"/>
      <c r="BP118" s="730"/>
      <c r="BQ118" s="749" t="s">
        <v>64</v>
      </c>
      <c r="BR118" s="750"/>
      <c r="BS118" s="750"/>
      <c r="BT118" s="750"/>
      <c r="BU118" s="750"/>
      <c r="BV118" s="750" t="s">
        <v>64</v>
      </c>
      <c r="BW118" s="750"/>
      <c r="BX118" s="750"/>
      <c r="BY118" s="750"/>
      <c r="BZ118" s="750"/>
      <c r="CA118" s="750" t="s">
        <v>64</v>
      </c>
      <c r="CB118" s="750"/>
      <c r="CC118" s="750"/>
      <c r="CD118" s="750"/>
      <c r="CE118" s="750"/>
      <c r="CF118" s="710" t="s">
        <v>64</v>
      </c>
      <c r="CG118" s="711"/>
      <c r="CH118" s="711"/>
      <c r="CI118" s="711"/>
      <c r="CJ118" s="711"/>
      <c r="CK118" s="712"/>
      <c r="CL118" s="713"/>
      <c r="CM118" s="705" t="s">
        <v>413</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64</v>
      </c>
      <c r="DH118" s="719"/>
      <c r="DI118" s="719"/>
      <c r="DJ118" s="719"/>
      <c r="DK118" s="720"/>
      <c r="DL118" s="721" t="s">
        <v>64</v>
      </c>
      <c r="DM118" s="719"/>
      <c r="DN118" s="719"/>
      <c r="DO118" s="719"/>
      <c r="DP118" s="720"/>
      <c r="DQ118" s="721" t="s">
        <v>64</v>
      </c>
      <c r="DR118" s="719"/>
      <c r="DS118" s="719"/>
      <c r="DT118" s="719"/>
      <c r="DU118" s="720"/>
      <c r="DV118" s="722" t="s">
        <v>64</v>
      </c>
      <c r="DW118" s="723"/>
      <c r="DX118" s="723"/>
      <c r="DY118" s="723"/>
      <c r="DZ118" s="724"/>
    </row>
    <row r="119" spans="1:130" s="468" customFormat="1" ht="26.25" customHeight="1" x14ac:dyDescent="0.15">
      <c r="A119" s="751" t="s">
        <v>388</v>
      </c>
      <c r="B119" s="690"/>
      <c r="C119" s="684" t="s">
        <v>389</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64</v>
      </c>
      <c r="AB119" s="676"/>
      <c r="AC119" s="676"/>
      <c r="AD119" s="676"/>
      <c r="AE119" s="677"/>
      <c r="AF119" s="678" t="s">
        <v>64</v>
      </c>
      <c r="AG119" s="676"/>
      <c r="AH119" s="676"/>
      <c r="AI119" s="676"/>
      <c r="AJ119" s="677"/>
      <c r="AK119" s="678" t="s">
        <v>64</v>
      </c>
      <c r="AL119" s="676"/>
      <c r="AM119" s="676"/>
      <c r="AN119" s="676"/>
      <c r="AO119" s="677"/>
      <c r="AP119" s="679" t="s">
        <v>64</v>
      </c>
      <c r="AQ119" s="680"/>
      <c r="AR119" s="680"/>
      <c r="AS119" s="680"/>
      <c r="AT119" s="681"/>
      <c r="AU119" s="752"/>
      <c r="AV119" s="753"/>
      <c r="AW119" s="753"/>
      <c r="AX119" s="753"/>
      <c r="AY119" s="753"/>
      <c r="AZ119" s="754" t="s">
        <v>119</v>
      </c>
      <c r="BA119" s="754"/>
      <c r="BB119" s="754"/>
      <c r="BC119" s="754"/>
      <c r="BD119" s="754"/>
      <c r="BE119" s="754"/>
      <c r="BF119" s="754"/>
      <c r="BG119" s="754"/>
      <c r="BH119" s="754"/>
      <c r="BI119" s="754"/>
      <c r="BJ119" s="754"/>
      <c r="BK119" s="754"/>
      <c r="BL119" s="754"/>
      <c r="BM119" s="754"/>
      <c r="BN119" s="754"/>
      <c r="BO119" s="734" t="s">
        <v>414</v>
      </c>
      <c r="BP119" s="755"/>
      <c r="BQ119" s="749">
        <v>190854839</v>
      </c>
      <c r="BR119" s="750"/>
      <c r="BS119" s="750"/>
      <c r="BT119" s="750"/>
      <c r="BU119" s="750"/>
      <c r="BV119" s="750">
        <v>188530990</v>
      </c>
      <c r="BW119" s="750"/>
      <c r="BX119" s="750"/>
      <c r="BY119" s="750"/>
      <c r="BZ119" s="750"/>
      <c r="CA119" s="750">
        <v>190531131</v>
      </c>
      <c r="CB119" s="750"/>
      <c r="CC119" s="750"/>
      <c r="CD119" s="750"/>
      <c r="CE119" s="750"/>
      <c r="CF119" s="756"/>
      <c r="CG119" s="757"/>
      <c r="CH119" s="757"/>
      <c r="CI119" s="757"/>
      <c r="CJ119" s="758"/>
      <c r="CK119" s="759"/>
      <c r="CL119" s="760"/>
      <c r="CM119" s="748" t="s">
        <v>415</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v>515508</v>
      </c>
      <c r="DH119" s="762"/>
      <c r="DI119" s="762"/>
      <c r="DJ119" s="762"/>
      <c r="DK119" s="763"/>
      <c r="DL119" s="764">
        <v>559232</v>
      </c>
      <c r="DM119" s="762"/>
      <c r="DN119" s="762"/>
      <c r="DO119" s="762"/>
      <c r="DP119" s="763"/>
      <c r="DQ119" s="764">
        <v>598507</v>
      </c>
      <c r="DR119" s="762"/>
      <c r="DS119" s="762"/>
      <c r="DT119" s="762"/>
      <c r="DU119" s="763"/>
      <c r="DV119" s="765">
        <v>1</v>
      </c>
      <c r="DW119" s="766"/>
      <c r="DX119" s="766"/>
      <c r="DY119" s="766"/>
      <c r="DZ119" s="767"/>
    </row>
    <row r="120" spans="1:130" s="468" customFormat="1" ht="26.25" customHeight="1" x14ac:dyDescent="0.15">
      <c r="A120" s="768"/>
      <c r="B120" s="713"/>
      <c r="C120" s="705" t="s">
        <v>392</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64</v>
      </c>
      <c r="AB120" s="719"/>
      <c r="AC120" s="719"/>
      <c r="AD120" s="719"/>
      <c r="AE120" s="720"/>
      <c r="AF120" s="721" t="s">
        <v>64</v>
      </c>
      <c r="AG120" s="719"/>
      <c r="AH120" s="719"/>
      <c r="AI120" s="719"/>
      <c r="AJ120" s="720"/>
      <c r="AK120" s="721" t="s">
        <v>64</v>
      </c>
      <c r="AL120" s="719"/>
      <c r="AM120" s="719"/>
      <c r="AN120" s="719"/>
      <c r="AO120" s="720"/>
      <c r="AP120" s="722" t="s">
        <v>64</v>
      </c>
      <c r="AQ120" s="723"/>
      <c r="AR120" s="723"/>
      <c r="AS120" s="723"/>
      <c r="AT120" s="724"/>
      <c r="AU120" s="769" t="s">
        <v>416</v>
      </c>
      <c r="AV120" s="770"/>
      <c r="AW120" s="770"/>
      <c r="AX120" s="770"/>
      <c r="AY120" s="771"/>
      <c r="AZ120" s="684" t="s">
        <v>417</v>
      </c>
      <c r="BA120" s="673"/>
      <c r="BB120" s="673"/>
      <c r="BC120" s="673"/>
      <c r="BD120" s="673"/>
      <c r="BE120" s="673"/>
      <c r="BF120" s="673"/>
      <c r="BG120" s="673"/>
      <c r="BH120" s="673"/>
      <c r="BI120" s="673"/>
      <c r="BJ120" s="673"/>
      <c r="BK120" s="673"/>
      <c r="BL120" s="673"/>
      <c r="BM120" s="673"/>
      <c r="BN120" s="673"/>
      <c r="BO120" s="673"/>
      <c r="BP120" s="674"/>
      <c r="BQ120" s="685">
        <v>18935795</v>
      </c>
      <c r="BR120" s="686"/>
      <c r="BS120" s="686"/>
      <c r="BT120" s="686"/>
      <c r="BU120" s="686"/>
      <c r="BV120" s="686">
        <v>20176963</v>
      </c>
      <c r="BW120" s="686"/>
      <c r="BX120" s="686"/>
      <c r="BY120" s="686"/>
      <c r="BZ120" s="686"/>
      <c r="CA120" s="686">
        <v>21801157</v>
      </c>
      <c r="CB120" s="686"/>
      <c r="CC120" s="686"/>
      <c r="CD120" s="686"/>
      <c r="CE120" s="686"/>
      <c r="CF120" s="687">
        <v>36.200000000000003</v>
      </c>
      <c r="CG120" s="688"/>
      <c r="CH120" s="688"/>
      <c r="CI120" s="688"/>
      <c r="CJ120" s="688"/>
      <c r="CK120" s="772" t="s">
        <v>418</v>
      </c>
      <c r="CL120" s="773"/>
      <c r="CM120" s="773"/>
      <c r="CN120" s="773"/>
      <c r="CO120" s="774"/>
      <c r="CP120" s="775" t="s">
        <v>348</v>
      </c>
      <c r="CQ120" s="776"/>
      <c r="CR120" s="776"/>
      <c r="CS120" s="776"/>
      <c r="CT120" s="776"/>
      <c r="CU120" s="776"/>
      <c r="CV120" s="776"/>
      <c r="CW120" s="776"/>
      <c r="CX120" s="776"/>
      <c r="CY120" s="776"/>
      <c r="CZ120" s="776"/>
      <c r="DA120" s="776"/>
      <c r="DB120" s="776"/>
      <c r="DC120" s="776"/>
      <c r="DD120" s="776"/>
      <c r="DE120" s="776"/>
      <c r="DF120" s="777"/>
      <c r="DG120" s="685">
        <v>17952127</v>
      </c>
      <c r="DH120" s="686"/>
      <c r="DI120" s="686"/>
      <c r="DJ120" s="686"/>
      <c r="DK120" s="686"/>
      <c r="DL120" s="686">
        <v>17289025</v>
      </c>
      <c r="DM120" s="686"/>
      <c r="DN120" s="686"/>
      <c r="DO120" s="686"/>
      <c r="DP120" s="686"/>
      <c r="DQ120" s="686">
        <v>16884148</v>
      </c>
      <c r="DR120" s="686"/>
      <c r="DS120" s="686"/>
      <c r="DT120" s="686"/>
      <c r="DU120" s="686"/>
      <c r="DV120" s="691">
        <v>28</v>
      </c>
      <c r="DW120" s="691"/>
      <c r="DX120" s="691"/>
      <c r="DY120" s="691"/>
      <c r="DZ120" s="692"/>
    </row>
    <row r="121" spans="1:130" s="468" customFormat="1" ht="26.25" customHeight="1" x14ac:dyDescent="0.15">
      <c r="A121" s="768"/>
      <c r="B121" s="713"/>
      <c r="C121" s="742" t="s">
        <v>419</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64</v>
      </c>
      <c r="AB121" s="719"/>
      <c r="AC121" s="719"/>
      <c r="AD121" s="719"/>
      <c r="AE121" s="720"/>
      <c r="AF121" s="721" t="s">
        <v>64</v>
      </c>
      <c r="AG121" s="719"/>
      <c r="AH121" s="719"/>
      <c r="AI121" s="719"/>
      <c r="AJ121" s="720"/>
      <c r="AK121" s="721" t="s">
        <v>64</v>
      </c>
      <c r="AL121" s="719"/>
      <c r="AM121" s="719"/>
      <c r="AN121" s="719"/>
      <c r="AO121" s="720"/>
      <c r="AP121" s="722" t="s">
        <v>64</v>
      </c>
      <c r="AQ121" s="723"/>
      <c r="AR121" s="723"/>
      <c r="AS121" s="723"/>
      <c r="AT121" s="724"/>
      <c r="AU121" s="778"/>
      <c r="AV121" s="779"/>
      <c r="AW121" s="779"/>
      <c r="AX121" s="779"/>
      <c r="AY121" s="780"/>
      <c r="AZ121" s="705" t="s">
        <v>420</v>
      </c>
      <c r="BA121" s="706"/>
      <c r="BB121" s="706"/>
      <c r="BC121" s="706"/>
      <c r="BD121" s="706"/>
      <c r="BE121" s="706"/>
      <c r="BF121" s="706"/>
      <c r="BG121" s="706"/>
      <c r="BH121" s="706"/>
      <c r="BI121" s="706"/>
      <c r="BJ121" s="706"/>
      <c r="BK121" s="706"/>
      <c r="BL121" s="706"/>
      <c r="BM121" s="706"/>
      <c r="BN121" s="706"/>
      <c r="BO121" s="706"/>
      <c r="BP121" s="707"/>
      <c r="BQ121" s="708">
        <v>10294542</v>
      </c>
      <c r="BR121" s="709"/>
      <c r="BS121" s="709"/>
      <c r="BT121" s="709"/>
      <c r="BU121" s="709"/>
      <c r="BV121" s="709">
        <v>10342297</v>
      </c>
      <c r="BW121" s="709"/>
      <c r="BX121" s="709"/>
      <c r="BY121" s="709"/>
      <c r="BZ121" s="709"/>
      <c r="CA121" s="709">
        <v>10905153</v>
      </c>
      <c r="CB121" s="709"/>
      <c r="CC121" s="709"/>
      <c r="CD121" s="709"/>
      <c r="CE121" s="709"/>
      <c r="CF121" s="710">
        <v>18.100000000000001</v>
      </c>
      <c r="CG121" s="711"/>
      <c r="CH121" s="711"/>
      <c r="CI121" s="711"/>
      <c r="CJ121" s="711"/>
      <c r="CK121" s="781"/>
      <c r="CL121" s="782"/>
      <c r="CM121" s="782"/>
      <c r="CN121" s="782"/>
      <c r="CO121" s="783"/>
      <c r="CP121" s="784" t="s">
        <v>351</v>
      </c>
      <c r="CQ121" s="785"/>
      <c r="CR121" s="785"/>
      <c r="CS121" s="785"/>
      <c r="CT121" s="785"/>
      <c r="CU121" s="785"/>
      <c r="CV121" s="785"/>
      <c r="CW121" s="785"/>
      <c r="CX121" s="785"/>
      <c r="CY121" s="785"/>
      <c r="CZ121" s="785"/>
      <c r="DA121" s="785"/>
      <c r="DB121" s="785"/>
      <c r="DC121" s="785"/>
      <c r="DD121" s="785"/>
      <c r="DE121" s="785"/>
      <c r="DF121" s="786"/>
      <c r="DG121" s="708">
        <v>1458118</v>
      </c>
      <c r="DH121" s="709"/>
      <c r="DI121" s="709"/>
      <c r="DJ121" s="709"/>
      <c r="DK121" s="709"/>
      <c r="DL121" s="709">
        <v>1435629</v>
      </c>
      <c r="DM121" s="709"/>
      <c r="DN121" s="709"/>
      <c r="DO121" s="709"/>
      <c r="DP121" s="709"/>
      <c r="DQ121" s="709">
        <v>1487041</v>
      </c>
      <c r="DR121" s="709"/>
      <c r="DS121" s="709"/>
      <c r="DT121" s="709"/>
      <c r="DU121" s="709"/>
      <c r="DV121" s="714">
        <v>2.5</v>
      </c>
      <c r="DW121" s="714"/>
      <c r="DX121" s="714"/>
      <c r="DY121" s="714"/>
      <c r="DZ121" s="715"/>
    </row>
    <row r="122" spans="1:130" s="468" customFormat="1" ht="26.25" customHeight="1" x14ac:dyDescent="0.15">
      <c r="A122" s="768"/>
      <c r="B122" s="713"/>
      <c r="C122" s="705" t="s">
        <v>402</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64</v>
      </c>
      <c r="AB122" s="719"/>
      <c r="AC122" s="719"/>
      <c r="AD122" s="719"/>
      <c r="AE122" s="720"/>
      <c r="AF122" s="721" t="s">
        <v>64</v>
      </c>
      <c r="AG122" s="719"/>
      <c r="AH122" s="719"/>
      <c r="AI122" s="719"/>
      <c r="AJ122" s="720"/>
      <c r="AK122" s="721" t="s">
        <v>64</v>
      </c>
      <c r="AL122" s="719"/>
      <c r="AM122" s="719"/>
      <c r="AN122" s="719"/>
      <c r="AO122" s="720"/>
      <c r="AP122" s="722" t="s">
        <v>64</v>
      </c>
      <c r="AQ122" s="723"/>
      <c r="AR122" s="723"/>
      <c r="AS122" s="723"/>
      <c r="AT122" s="724"/>
      <c r="AU122" s="778"/>
      <c r="AV122" s="779"/>
      <c r="AW122" s="779"/>
      <c r="AX122" s="779"/>
      <c r="AY122" s="780"/>
      <c r="AZ122" s="748" t="s">
        <v>421</v>
      </c>
      <c r="BA122" s="729"/>
      <c r="BB122" s="729"/>
      <c r="BC122" s="729"/>
      <c r="BD122" s="729"/>
      <c r="BE122" s="729"/>
      <c r="BF122" s="729"/>
      <c r="BG122" s="729"/>
      <c r="BH122" s="729"/>
      <c r="BI122" s="729"/>
      <c r="BJ122" s="729"/>
      <c r="BK122" s="729"/>
      <c r="BL122" s="729"/>
      <c r="BM122" s="729"/>
      <c r="BN122" s="729"/>
      <c r="BO122" s="729"/>
      <c r="BP122" s="730"/>
      <c r="BQ122" s="749">
        <v>121588651</v>
      </c>
      <c r="BR122" s="750"/>
      <c r="BS122" s="750"/>
      <c r="BT122" s="750"/>
      <c r="BU122" s="750"/>
      <c r="BV122" s="750">
        <v>118367427</v>
      </c>
      <c r="BW122" s="750"/>
      <c r="BX122" s="750"/>
      <c r="BY122" s="750"/>
      <c r="BZ122" s="750"/>
      <c r="CA122" s="750">
        <v>113722829</v>
      </c>
      <c r="CB122" s="750"/>
      <c r="CC122" s="750"/>
      <c r="CD122" s="750"/>
      <c r="CE122" s="750"/>
      <c r="CF122" s="787">
        <v>188.6</v>
      </c>
      <c r="CG122" s="788"/>
      <c r="CH122" s="788"/>
      <c r="CI122" s="788"/>
      <c r="CJ122" s="788"/>
      <c r="CK122" s="781"/>
      <c r="CL122" s="782"/>
      <c r="CM122" s="782"/>
      <c r="CN122" s="782"/>
      <c r="CO122" s="783"/>
      <c r="CP122" s="784" t="s">
        <v>352</v>
      </c>
      <c r="CQ122" s="785"/>
      <c r="CR122" s="785"/>
      <c r="CS122" s="785"/>
      <c r="CT122" s="785"/>
      <c r="CU122" s="785"/>
      <c r="CV122" s="785"/>
      <c r="CW122" s="785"/>
      <c r="CX122" s="785"/>
      <c r="CY122" s="785"/>
      <c r="CZ122" s="785"/>
      <c r="DA122" s="785"/>
      <c r="DB122" s="785"/>
      <c r="DC122" s="785"/>
      <c r="DD122" s="785"/>
      <c r="DE122" s="785"/>
      <c r="DF122" s="786"/>
      <c r="DG122" s="708">
        <v>112260</v>
      </c>
      <c r="DH122" s="709"/>
      <c r="DI122" s="709"/>
      <c r="DJ122" s="709"/>
      <c r="DK122" s="709"/>
      <c r="DL122" s="709">
        <v>105864</v>
      </c>
      <c r="DM122" s="709"/>
      <c r="DN122" s="709"/>
      <c r="DO122" s="709"/>
      <c r="DP122" s="709"/>
      <c r="DQ122" s="709">
        <v>105272</v>
      </c>
      <c r="DR122" s="709"/>
      <c r="DS122" s="709"/>
      <c r="DT122" s="709"/>
      <c r="DU122" s="709"/>
      <c r="DV122" s="714">
        <v>0.2</v>
      </c>
      <c r="DW122" s="714"/>
      <c r="DX122" s="714"/>
      <c r="DY122" s="714"/>
      <c r="DZ122" s="715"/>
    </row>
    <row r="123" spans="1:130" s="468" customFormat="1" ht="26.25" customHeight="1" x14ac:dyDescent="0.15">
      <c r="A123" s="768"/>
      <c r="B123" s="713"/>
      <c r="C123" s="705" t="s">
        <v>408</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v>13443</v>
      </c>
      <c r="AB123" s="719"/>
      <c r="AC123" s="719"/>
      <c r="AD123" s="719"/>
      <c r="AE123" s="720"/>
      <c r="AF123" s="721">
        <v>13416</v>
      </c>
      <c r="AG123" s="719"/>
      <c r="AH123" s="719"/>
      <c r="AI123" s="719"/>
      <c r="AJ123" s="720"/>
      <c r="AK123" s="721">
        <v>13388</v>
      </c>
      <c r="AL123" s="719"/>
      <c r="AM123" s="719"/>
      <c r="AN123" s="719"/>
      <c r="AO123" s="720"/>
      <c r="AP123" s="722">
        <v>0</v>
      </c>
      <c r="AQ123" s="723"/>
      <c r="AR123" s="723"/>
      <c r="AS123" s="723"/>
      <c r="AT123" s="724"/>
      <c r="AU123" s="789"/>
      <c r="AV123" s="790"/>
      <c r="AW123" s="790"/>
      <c r="AX123" s="790"/>
      <c r="AY123" s="790"/>
      <c r="AZ123" s="754" t="s">
        <v>119</v>
      </c>
      <c r="BA123" s="754"/>
      <c r="BB123" s="754"/>
      <c r="BC123" s="754"/>
      <c r="BD123" s="754"/>
      <c r="BE123" s="754"/>
      <c r="BF123" s="754"/>
      <c r="BG123" s="754"/>
      <c r="BH123" s="754"/>
      <c r="BI123" s="754"/>
      <c r="BJ123" s="754"/>
      <c r="BK123" s="754"/>
      <c r="BL123" s="754"/>
      <c r="BM123" s="754"/>
      <c r="BN123" s="754"/>
      <c r="BO123" s="734" t="s">
        <v>422</v>
      </c>
      <c r="BP123" s="755"/>
      <c r="BQ123" s="791">
        <v>150818988</v>
      </c>
      <c r="BR123" s="792"/>
      <c r="BS123" s="792"/>
      <c r="BT123" s="792"/>
      <c r="BU123" s="792"/>
      <c r="BV123" s="792">
        <v>148886687</v>
      </c>
      <c r="BW123" s="792"/>
      <c r="BX123" s="792"/>
      <c r="BY123" s="792"/>
      <c r="BZ123" s="792"/>
      <c r="CA123" s="792">
        <v>146429139</v>
      </c>
      <c r="CB123" s="792"/>
      <c r="CC123" s="792"/>
      <c r="CD123" s="792"/>
      <c r="CE123" s="792"/>
      <c r="CF123" s="756"/>
      <c r="CG123" s="757"/>
      <c r="CH123" s="757"/>
      <c r="CI123" s="757"/>
      <c r="CJ123" s="758"/>
      <c r="CK123" s="781"/>
      <c r="CL123" s="782"/>
      <c r="CM123" s="782"/>
      <c r="CN123" s="782"/>
      <c r="CO123" s="783"/>
      <c r="CP123" s="784" t="s">
        <v>350</v>
      </c>
      <c r="CQ123" s="785"/>
      <c r="CR123" s="785"/>
      <c r="CS123" s="785"/>
      <c r="CT123" s="785"/>
      <c r="CU123" s="785"/>
      <c r="CV123" s="785"/>
      <c r="CW123" s="785"/>
      <c r="CX123" s="785"/>
      <c r="CY123" s="785"/>
      <c r="CZ123" s="785"/>
      <c r="DA123" s="785"/>
      <c r="DB123" s="785"/>
      <c r="DC123" s="785"/>
      <c r="DD123" s="785"/>
      <c r="DE123" s="785"/>
      <c r="DF123" s="786"/>
      <c r="DG123" s="718">
        <v>100566</v>
      </c>
      <c r="DH123" s="719"/>
      <c r="DI123" s="719"/>
      <c r="DJ123" s="719"/>
      <c r="DK123" s="720"/>
      <c r="DL123" s="721">
        <v>82049</v>
      </c>
      <c r="DM123" s="719"/>
      <c r="DN123" s="719"/>
      <c r="DO123" s="719"/>
      <c r="DP123" s="720"/>
      <c r="DQ123" s="721">
        <v>63904</v>
      </c>
      <c r="DR123" s="719"/>
      <c r="DS123" s="719"/>
      <c r="DT123" s="719"/>
      <c r="DU123" s="720"/>
      <c r="DV123" s="722">
        <v>0.1</v>
      </c>
      <c r="DW123" s="723"/>
      <c r="DX123" s="723"/>
      <c r="DY123" s="723"/>
      <c r="DZ123" s="724"/>
    </row>
    <row r="124" spans="1:130" s="468" customFormat="1" ht="26.25" customHeight="1" thickBot="1" x14ac:dyDescent="0.2">
      <c r="A124" s="768"/>
      <c r="B124" s="713"/>
      <c r="C124" s="705" t="s">
        <v>411</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64</v>
      </c>
      <c r="AB124" s="719"/>
      <c r="AC124" s="719"/>
      <c r="AD124" s="719"/>
      <c r="AE124" s="720"/>
      <c r="AF124" s="721" t="s">
        <v>64</v>
      </c>
      <c r="AG124" s="719"/>
      <c r="AH124" s="719"/>
      <c r="AI124" s="719"/>
      <c r="AJ124" s="720"/>
      <c r="AK124" s="721" t="s">
        <v>64</v>
      </c>
      <c r="AL124" s="719"/>
      <c r="AM124" s="719"/>
      <c r="AN124" s="719"/>
      <c r="AO124" s="720"/>
      <c r="AP124" s="722" t="s">
        <v>64</v>
      </c>
      <c r="AQ124" s="723"/>
      <c r="AR124" s="723"/>
      <c r="AS124" s="723"/>
      <c r="AT124" s="724"/>
      <c r="AU124" s="793" t="s">
        <v>423</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v>65.3</v>
      </c>
      <c r="BR124" s="797"/>
      <c r="BS124" s="797"/>
      <c r="BT124" s="797"/>
      <c r="BU124" s="797"/>
      <c r="BV124" s="797">
        <v>66.599999999999994</v>
      </c>
      <c r="BW124" s="797"/>
      <c r="BX124" s="797"/>
      <c r="BY124" s="797"/>
      <c r="BZ124" s="797"/>
      <c r="CA124" s="797">
        <v>73.099999999999994</v>
      </c>
      <c r="CB124" s="797"/>
      <c r="CC124" s="797"/>
      <c r="CD124" s="797"/>
      <c r="CE124" s="797"/>
      <c r="CF124" s="798"/>
      <c r="CG124" s="799"/>
      <c r="CH124" s="799"/>
      <c r="CI124" s="799"/>
      <c r="CJ124" s="800"/>
      <c r="CK124" s="801"/>
      <c r="CL124" s="801"/>
      <c r="CM124" s="801"/>
      <c r="CN124" s="801"/>
      <c r="CO124" s="802"/>
      <c r="CP124" s="784" t="s">
        <v>424</v>
      </c>
      <c r="CQ124" s="785"/>
      <c r="CR124" s="785"/>
      <c r="CS124" s="785"/>
      <c r="CT124" s="785"/>
      <c r="CU124" s="785"/>
      <c r="CV124" s="785"/>
      <c r="CW124" s="785"/>
      <c r="CX124" s="785"/>
      <c r="CY124" s="785"/>
      <c r="CZ124" s="785"/>
      <c r="DA124" s="785"/>
      <c r="DB124" s="785"/>
      <c r="DC124" s="785"/>
      <c r="DD124" s="785"/>
      <c r="DE124" s="785"/>
      <c r="DF124" s="786"/>
      <c r="DG124" s="761">
        <v>3811</v>
      </c>
      <c r="DH124" s="762"/>
      <c r="DI124" s="762"/>
      <c r="DJ124" s="762"/>
      <c r="DK124" s="763"/>
      <c r="DL124" s="764">
        <v>4413</v>
      </c>
      <c r="DM124" s="762"/>
      <c r="DN124" s="762"/>
      <c r="DO124" s="762"/>
      <c r="DP124" s="763"/>
      <c r="DQ124" s="764">
        <v>3948</v>
      </c>
      <c r="DR124" s="762"/>
      <c r="DS124" s="762"/>
      <c r="DT124" s="762"/>
      <c r="DU124" s="763"/>
      <c r="DV124" s="765">
        <v>0</v>
      </c>
      <c r="DW124" s="766"/>
      <c r="DX124" s="766"/>
      <c r="DY124" s="766"/>
      <c r="DZ124" s="767"/>
    </row>
    <row r="125" spans="1:130" s="468" customFormat="1" ht="26.25" customHeight="1" x14ac:dyDescent="0.15">
      <c r="A125" s="768"/>
      <c r="B125" s="713"/>
      <c r="C125" s="705" t="s">
        <v>413</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64</v>
      </c>
      <c r="AB125" s="719"/>
      <c r="AC125" s="719"/>
      <c r="AD125" s="719"/>
      <c r="AE125" s="720"/>
      <c r="AF125" s="721" t="s">
        <v>64</v>
      </c>
      <c r="AG125" s="719"/>
      <c r="AH125" s="719"/>
      <c r="AI125" s="719"/>
      <c r="AJ125" s="720"/>
      <c r="AK125" s="721" t="s">
        <v>64</v>
      </c>
      <c r="AL125" s="719"/>
      <c r="AM125" s="719"/>
      <c r="AN125" s="719"/>
      <c r="AO125" s="720"/>
      <c r="AP125" s="722" t="s">
        <v>64</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425</v>
      </c>
      <c r="CL125" s="773"/>
      <c r="CM125" s="773"/>
      <c r="CN125" s="773"/>
      <c r="CO125" s="774"/>
      <c r="CP125" s="684" t="s">
        <v>426</v>
      </c>
      <c r="CQ125" s="673"/>
      <c r="CR125" s="673"/>
      <c r="CS125" s="673"/>
      <c r="CT125" s="673"/>
      <c r="CU125" s="673"/>
      <c r="CV125" s="673"/>
      <c r="CW125" s="673"/>
      <c r="CX125" s="673"/>
      <c r="CY125" s="673"/>
      <c r="CZ125" s="673"/>
      <c r="DA125" s="673"/>
      <c r="DB125" s="673"/>
      <c r="DC125" s="673"/>
      <c r="DD125" s="673"/>
      <c r="DE125" s="673"/>
      <c r="DF125" s="674"/>
      <c r="DG125" s="685" t="s">
        <v>64</v>
      </c>
      <c r="DH125" s="686"/>
      <c r="DI125" s="686"/>
      <c r="DJ125" s="686"/>
      <c r="DK125" s="686"/>
      <c r="DL125" s="686" t="s">
        <v>64</v>
      </c>
      <c r="DM125" s="686"/>
      <c r="DN125" s="686"/>
      <c r="DO125" s="686"/>
      <c r="DP125" s="686"/>
      <c r="DQ125" s="686" t="s">
        <v>64</v>
      </c>
      <c r="DR125" s="686"/>
      <c r="DS125" s="686"/>
      <c r="DT125" s="686"/>
      <c r="DU125" s="686"/>
      <c r="DV125" s="691" t="s">
        <v>64</v>
      </c>
      <c r="DW125" s="691"/>
      <c r="DX125" s="691"/>
      <c r="DY125" s="691"/>
      <c r="DZ125" s="692"/>
    </row>
    <row r="126" spans="1:130" s="468" customFormat="1" ht="26.25" customHeight="1" thickBot="1" x14ac:dyDescent="0.2">
      <c r="A126" s="768"/>
      <c r="B126" s="713"/>
      <c r="C126" s="705" t="s">
        <v>415</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v>25452</v>
      </c>
      <c r="AB126" s="719"/>
      <c r="AC126" s="719"/>
      <c r="AD126" s="719"/>
      <c r="AE126" s="720"/>
      <c r="AF126" s="721">
        <v>20545</v>
      </c>
      <c r="AG126" s="719"/>
      <c r="AH126" s="719"/>
      <c r="AI126" s="719"/>
      <c r="AJ126" s="720"/>
      <c r="AK126" s="721">
        <v>28192</v>
      </c>
      <c r="AL126" s="719"/>
      <c r="AM126" s="719"/>
      <c r="AN126" s="719"/>
      <c r="AO126" s="720"/>
      <c r="AP126" s="722">
        <v>0</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427</v>
      </c>
      <c r="CQ126" s="706"/>
      <c r="CR126" s="706"/>
      <c r="CS126" s="706"/>
      <c r="CT126" s="706"/>
      <c r="CU126" s="706"/>
      <c r="CV126" s="706"/>
      <c r="CW126" s="706"/>
      <c r="CX126" s="706"/>
      <c r="CY126" s="706"/>
      <c r="CZ126" s="706"/>
      <c r="DA126" s="706"/>
      <c r="DB126" s="706"/>
      <c r="DC126" s="706"/>
      <c r="DD126" s="706"/>
      <c r="DE126" s="706"/>
      <c r="DF126" s="707"/>
      <c r="DG126" s="708" t="s">
        <v>64</v>
      </c>
      <c r="DH126" s="709"/>
      <c r="DI126" s="709"/>
      <c r="DJ126" s="709"/>
      <c r="DK126" s="709"/>
      <c r="DL126" s="709" t="s">
        <v>64</v>
      </c>
      <c r="DM126" s="709"/>
      <c r="DN126" s="709"/>
      <c r="DO126" s="709"/>
      <c r="DP126" s="709"/>
      <c r="DQ126" s="709" t="s">
        <v>64</v>
      </c>
      <c r="DR126" s="709"/>
      <c r="DS126" s="709"/>
      <c r="DT126" s="709"/>
      <c r="DU126" s="709"/>
      <c r="DV126" s="714" t="s">
        <v>64</v>
      </c>
      <c r="DW126" s="714"/>
      <c r="DX126" s="714"/>
      <c r="DY126" s="714"/>
      <c r="DZ126" s="715"/>
    </row>
    <row r="127" spans="1:130" s="468" customFormat="1" ht="26.25" customHeight="1" x14ac:dyDescent="0.15">
      <c r="A127" s="809"/>
      <c r="B127" s="760"/>
      <c r="C127" s="748" t="s">
        <v>428</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v>3</v>
      </c>
      <c r="AB127" s="719"/>
      <c r="AC127" s="719"/>
      <c r="AD127" s="719"/>
      <c r="AE127" s="720"/>
      <c r="AF127" s="721" t="s">
        <v>64</v>
      </c>
      <c r="AG127" s="719"/>
      <c r="AH127" s="719"/>
      <c r="AI127" s="719"/>
      <c r="AJ127" s="720"/>
      <c r="AK127" s="721" t="s">
        <v>64</v>
      </c>
      <c r="AL127" s="719"/>
      <c r="AM127" s="719"/>
      <c r="AN127" s="719"/>
      <c r="AO127" s="720"/>
      <c r="AP127" s="722" t="s">
        <v>64</v>
      </c>
      <c r="AQ127" s="723"/>
      <c r="AR127" s="723"/>
      <c r="AS127" s="723"/>
      <c r="AT127" s="724"/>
      <c r="AU127" s="475"/>
      <c r="AV127" s="475"/>
      <c r="AW127" s="475"/>
      <c r="AX127" s="810" t="s">
        <v>429</v>
      </c>
      <c r="AY127" s="811"/>
      <c r="AZ127" s="811"/>
      <c r="BA127" s="811"/>
      <c r="BB127" s="811"/>
      <c r="BC127" s="811"/>
      <c r="BD127" s="811"/>
      <c r="BE127" s="812"/>
      <c r="BF127" s="813" t="s">
        <v>430</v>
      </c>
      <c r="BG127" s="811"/>
      <c r="BH127" s="811"/>
      <c r="BI127" s="811"/>
      <c r="BJ127" s="811"/>
      <c r="BK127" s="811"/>
      <c r="BL127" s="812"/>
      <c r="BM127" s="813" t="s">
        <v>431</v>
      </c>
      <c r="BN127" s="811"/>
      <c r="BO127" s="811"/>
      <c r="BP127" s="811"/>
      <c r="BQ127" s="811"/>
      <c r="BR127" s="811"/>
      <c r="BS127" s="812"/>
      <c r="BT127" s="813" t="s">
        <v>432</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433</v>
      </c>
      <c r="CQ127" s="706"/>
      <c r="CR127" s="706"/>
      <c r="CS127" s="706"/>
      <c r="CT127" s="706"/>
      <c r="CU127" s="706"/>
      <c r="CV127" s="706"/>
      <c r="CW127" s="706"/>
      <c r="CX127" s="706"/>
      <c r="CY127" s="706"/>
      <c r="CZ127" s="706"/>
      <c r="DA127" s="706"/>
      <c r="DB127" s="706"/>
      <c r="DC127" s="706"/>
      <c r="DD127" s="706"/>
      <c r="DE127" s="706"/>
      <c r="DF127" s="707"/>
      <c r="DG127" s="708" t="s">
        <v>64</v>
      </c>
      <c r="DH127" s="709"/>
      <c r="DI127" s="709"/>
      <c r="DJ127" s="709"/>
      <c r="DK127" s="709"/>
      <c r="DL127" s="709" t="s">
        <v>64</v>
      </c>
      <c r="DM127" s="709"/>
      <c r="DN127" s="709"/>
      <c r="DO127" s="709"/>
      <c r="DP127" s="709"/>
      <c r="DQ127" s="709" t="s">
        <v>64</v>
      </c>
      <c r="DR127" s="709"/>
      <c r="DS127" s="709"/>
      <c r="DT127" s="709"/>
      <c r="DU127" s="709"/>
      <c r="DV127" s="714" t="s">
        <v>64</v>
      </c>
      <c r="DW127" s="714"/>
      <c r="DX127" s="714"/>
      <c r="DY127" s="714"/>
      <c r="DZ127" s="715"/>
    </row>
    <row r="128" spans="1:130" s="468" customFormat="1" ht="26.25" customHeight="1" thickBot="1" x14ac:dyDescent="0.2">
      <c r="A128" s="815" t="s">
        <v>434</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435</v>
      </c>
      <c r="X128" s="817"/>
      <c r="Y128" s="817"/>
      <c r="Z128" s="818"/>
      <c r="AA128" s="819">
        <v>1238683</v>
      </c>
      <c r="AB128" s="820"/>
      <c r="AC128" s="820"/>
      <c r="AD128" s="820"/>
      <c r="AE128" s="821"/>
      <c r="AF128" s="822">
        <v>1234222</v>
      </c>
      <c r="AG128" s="820"/>
      <c r="AH128" s="820"/>
      <c r="AI128" s="820"/>
      <c r="AJ128" s="821"/>
      <c r="AK128" s="822">
        <v>1241245</v>
      </c>
      <c r="AL128" s="820"/>
      <c r="AM128" s="820"/>
      <c r="AN128" s="820"/>
      <c r="AO128" s="821"/>
      <c r="AP128" s="823"/>
      <c r="AQ128" s="824"/>
      <c r="AR128" s="824"/>
      <c r="AS128" s="824"/>
      <c r="AT128" s="825"/>
      <c r="AU128" s="475"/>
      <c r="AV128" s="475"/>
      <c r="AW128" s="475"/>
      <c r="AX128" s="672" t="s">
        <v>436</v>
      </c>
      <c r="AY128" s="673"/>
      <c r="AZ128" s="673"/>
      <c r="BA128" s="673"/>
      <c r="BB128" s="673"/>
      <c r="BC128" s="673"/>
      <c r="BD128" s="673"/>
      <c r="BE128" s="674"/>
      <c r="BF128" s="826" t="s">
        <v>64</v>
      </c>
      <c r="BG128" s="827"/>
      <c r="BH128" s="827"/>
      <c r="BI128" s="827"/>
      <c r="BJ128" s="827"/>
      <c r="BK128" s="827"/>
      <c r="BL128" s="828"/>
      <c r="BM128" s="826">
        <v>11.25</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437</v>
      </c>
      <c r="CQ128" s="477"/>
      <c r="CR128" s="477"/>
      <c r="CS128" s="477"/>
      <c r="CT128" s="477"/>
      <c r="CU128" s="477"/>
      <c r="CV128" s="477"/>
      <c r="CW128" s="477"/>
      <c r="CX128" s="477"/>
      <c r="CY128" s="477"/>
      <c r="CZ128" s="477"/>
      <c r="DA128" s="477"/>
      <c r="DB128" s="477"/>
      <c r="DC128" s="477"/>
      <c r="DD128" s="477"/>
      <c r="DE128" s="477"/>
      <c r="DF128" s="834"/>
      <c r="DG128" s="835">
        <v>1360</v>
      </c>
      <c r="DH128" s="836"/>
      <c r="DI128" s="836"/>
      <c r="DJ128" s="836"/>
      <c r="DK128" s="836"/>
      <c r="DL128" s="836">
        <v>7197</v>
      </c>
      <c r="DM128" s="836"/>
      <c r="DN128" s="836"/>
      <c r="DO128" s="836"/>
      <c r="DP128" s="836"/>
      <c r="DQ128" s="836">
        <v>7623</v>
      </c>
      <c r="DR128" s="836"/>
      <c r="DS128" s="836"/>
      <c r="DT128" s="836"/>
      <c r="DU128" s="836"/>
      <c r="DV128" s="837">
        <v>0</v>
      </c>
      <c r="DW128" s="837"/>
      <c r="DX128" s="837"/>
      <c r="DY128" s="837"/>
      <c r="DZ128" s="838"/>
    </row>
    <row r="129" spans="1:131" s="468" customFormat="1" ht="26.25" customHeight="1" x14ac:dyDescent="0.15">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438</v>
      </c>
      <c r="X129" s="840"/>
      <c r="Y129" s="840"/>
      <c r="Z129" s="841"/>
      <c r="AA129" s="718">
        <v>72801640</v>
      </c>
      <c r="AB129" s="719"/>
      <c r="AC129" s="719"/>
      <c r="AD129" s="719"/>
      <c r="AE129" s="720"/>
      <c r="AF129" s="721">
        <v>71036813</v>
      </c>
      <c r="AG129" s="719"/>
      <c r="AH129" s="719"/>
      <c r="AI129" s="719"/>
      <c r="AJ129" s="720"/>
      <c r="AK129" s="721">
        <v>71575783</v>
      </c>
      <c r="AL129" s="719"/>
      <c r="AM129" s="719"/>
      <c r="AN129" s="719"/>
      <c r="AO129" s="720"/>
      <c r="AP129" s="842"/>
      <c r="AQ129" s="843"/>
      <c r="AR129" s="843"/>
      <c r="AS129" s="843"/>
      <c r="AT129" s="844"/>
      <c r="AU129" s="476"/>
      <c r="AV129" s="476"/>
      <c r="AW129" s="476"/>
      <c r="AX129" s="845" t="s">
        <v>439</v>
      </c>
      <c r="AY129" s="706"/>
      <c r="AZ129" s="706"/>
      <c r="BA129" s="706"/>
      <c r="BB129" s="706"/>
      <c r="BC129" s="706"/>
      <c r="BD129" s="706"/>
      <c r="BE129" s="707"/>
      <c r="BF129" s="846" t="s">
        <v>64</v>
      </c>
      <c r="BG129" s="847"/>
      <c r="BH129" s="847"/>
      <c r="BI129" s="847"/>
      <c r="BJ129" s="847"/>
      <c r="BK129" s="847"/>
      <c r="BL129" s="848"/>
      <c r="BM129" s="846">
        <v>16.25</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x14ac:dyDescent="0.15">
      <c r="A130" s="693" t="s">
        <v>440</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441</v>
      </c>
      <c r="X130" s="840"/>
      <c r="Y130" s="840"/>
      <c r="Z130" s="841"/>
      <c r="AA130" s="718">
        <v>11546647</v>
      </c>
      <c r="AB130" s="719"/>
      <c r="AC130" s="719"/>
      <c r="AD130" s="719"/>
      <c r="AE130" s="720"/>
      <c r="AF130" s="721">
        <v>11579087</v>
      </c>
      <c r="AG130" s="719"/>
      <c r="AH130" s="719"/>
      <c r="AI130" s="719"/>
      <c r="AJ130" s="720"/>
      <c r="AK130" s="721">
        <v>11289068</v>
      </c>
      <c r="AL130" s="719"/>
      <c r="AM130" s="719"/>
      <c r="AN130" s="719"/>
      <c r="AO130" s="720"/>
      <c r="AP130" s="842"/>
      <c r="AQ130" s="843"/>
      <c r="AR130" s="843"/>
      <c r="AS130" s="843"/>
      <c r="AT130" s="844"/>
      <c r="AU130" s="476"/>
      <c r="AV130" s="476"/>
      <c r="AW130" s="476"/>
      <c r="AX130" s="845" t="s">
        <v>442</v>
      </c>
      <c r="AY130" s="706"/>
      <c r="AZ130" s="706"/>
      <c r="BA130" s="706"/>
      <c r="BB130" s="706"/>
      <c r="BC130" s="706"/>
      <c r="BD130" s="706"/>
      <c r="BE130" s="707"/>
      <c r="BF130" s="851">
        <v>7.3</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x14ac:dyDescent="0.2">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443</v>
      </c>
      <c r="X131" s="858"/>
      <c r="Y131" s="858"/>
      <c r="Z131" s="859"/>
      <c r="AA131" s="761">
        <v>61254993</v>
      </c>
      <c r="AB131" s="762"/>
      <c r="AC131" s="762"/>
      <c r="AD131" s="762"/>
      <c r="AE131" s="763"/>
      <c r="AF131" s="764">
        <v>59457726</v>
      </c>
      <c r="AG131" s="762"/>
      <c r="AH131" s="762"/>
      <c r="AI131" s="762"/>
      <c r="AJ131" s="763"/>
      <c r="AK131" s="764">
        <v>60286715</v>
      </c>
      <c r="AL131" s="762"/>
      <c r="AM131" s="762"/>
      <c r="AN131" s="762"/>
      <c r="AO131" s="763"/>
      <c r="AP131" s="860"/>
      <c r="AQ131" s="861"/>
      <c r="AR131" s="861"/>
      <c r="AS131" s="861"/>
      <c r="AT131" s="862"/>
      <c r="AU131" s="476"/>
      <c r="AV131" s="476"/>
      <c r="AW131" s="476"/>
      <c r="AX131" s="863" t="s">
        <v>444</v>
      </c>
      <c r="AY131" s="477"/>
      <c r="AZ131" s="477"/>
      <c r="BA131" s="477"/>
      <c r="BB131" s="477"/>
      <c r="BC131" s="477"/>
      <c r="BD131" s="477"/>
      <c r="BE131" s="834"/>
      <c r="BF131" s="864">
        <v>73.099999999999994</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x14ac:dyDescent="0.15">
      <c r="A132" s="870" t="s">
        <v>445</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446</v>
      </c>
      <c r="W132" s="872"/>
      <c r="X132" s="872"/>
      <c r="Y132" s="872"/>
      <c r="Z132" s="873"/>
      <c r="AA132" s="874">
        <v>6.2057063660000003</v>
      </c>
      <c r="AB132" s="875"/>
      <c r="AC132" s="875"/>
      <c r="AD132" s="875"/>
      <c r="AE132" s="876"/>
      <c r="AF132" s="877">
        <v>7.2979161699999997</v>
      </c>
      <c r="AG132" s="875"/>
      <c r="AH132" s="875"/>
      <c r="AI132" s="875"/>
      <c r="AJ132" s="876"/>
      <c r="AK132" s="877">
        <v>8.5250971129999993</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x14ac:dyDescent="0.2">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447</v>
      </c>
      <c r="W133" s="882"/>
      <c r="X133" s="882"/>
      <c r="Y133" s="882"/>
      <c r="Z133" s="883"/>
      <c r="AA133" s="884">
        <v>5.9</v>
      </c>
      <c r="AB133" s="885"/>
      <c r="AC133" s="885"/>
      <c r="AD133" s="885"/>
      <c r="AE133" s="886"/>
      <c r="AF133" s="884">
        <v>6.5</v>
      </c>
      <c r="AG133" s="885"/>
      <c r="AH133" s="885"/>
      <c r="AI133" s="885"/>
      <c r="AJ133" s="886"/>
      <c r="AK133" s="884">
        <v>7.3</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x14ac:dyDescent="0.15">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25" hidden="1" x14ac:dyDescent="0.15">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9wk/iXRvOS/F6c4ACyA+YgKPD7aDijQpEd7H2qyH3MwtXswOzjV7fzIE1m/+sKzvqXdzHxhn0VqR93+1Br162w==" saltValue="OpOFPSb7EeBLtvhJy7wCW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QxNqBt5gWGHdeN7CpKkSCKeYUvQLalSgKIFePeuXXaSqNTOl82crgnZFXpzqzTZv9jYs0QkHRDVy4zv/U729NQ==" saltValue="35gTlguZC5VM8mpGrihr8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vUpaXtPQmbniBghJ/KlsqauJOnTC+q7UITPUssZdkpXnc/k0LXzRJQ07YECSCOsfQHEWKC0kU6JMmbVPfMP5w==" saltValue="fb772tC39AmL00cwjrV3R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889" customWidth="1"/>
    <col min="37" max="44" width="17" style="889" customWidth="1"/>
    <col min="45" max="45" width="6.125" style="896" customWidth="1"/>
    <col min="46" max="46" width="3" style="894" customWidth="1"/>
    <col min="47" max="47" width="19.125" style="889" hidden="1" customWidth="1"/>
    <col min="48" max="52" width="12.625" style="889" hidden="1" customWidth="1"/>
    <col min="53" max="16384" width="8.625" style="889" hidden="1"/>
  </cols>
  <sheetData>
    <row r="1" spans="1:46" x14ac:dyDescent="0.15">
      <c r="AS1" s="890"/>
      <c r="AT1" s="890"/>
    </row>
    <row r="2" spans="1:46" x14ac:dyDescent="0.15">
      <c r="AS2" s="890"/>
      <c r="AT2" s="890"/>
    </row>
    <row r="3" spans="1:46" x14ac:dyDescent="0.15">
      <c r="AS3" s="890"/>
      <c r="AT3" s="890"/>
    </row>
    <row r="4" spans="1:46" x14ac:dyDescent="0.15">
      <c r="AS4" s="890"/>
      <c r="AT4" s="890"/>
    </row>
    <row r="5" spans="1:46" ht="17.25" x14ac:dyDescent="0.15">
      <c r="A5" s="891" t="s">
        <v>448</v>
      </c>
      <c r="B5" s="892"/>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2"/>
      <c r="AL5" s="892"/>
      <c r="AM5" s="892"/>
      <c r="AN5" s="892"/>
      <c r="AO5" s="892"/>
      <c r="AP5" s="892"/>
      <c r="AQ5" s="892"/>
      <c r="AR5" s="892"/>
      <c r="AS5" s="893"/>
    </row>
    <row r="6" spans="1:46" x14ac:dyDescent="0.15">
      <c r="A6" s="894"/>
      <c r="B6" s="890"/>
      <c r="C6" s="890"/>
      <c r="D6" s="890"/>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5" t="s">
        <v>449</v>
      </c>
      <c r="AL6" s="895"/>
      <c r="AM6" s="895"/>
      <c r="AN6" s="895"/>
      <c r="AO6" s="890"/>
      <c r="AP6" s="890"/>
      <c r="AQ6" s="890"/>
      <c r="AR6" s="890"/>
    </row>
    <row r="7" spans="1:46" ht="13.5" customHeight="1" x14ac:dyDescent="0.15">
      <c r="A7" s="894"/>
      <c r="B7" s="890"/>
      <c r="C7" s="890"/>
      <c r="D7" s="890"/>
      <c r="E7" s="890"/>
      <c r="F7" s="890"/>
      <c r="G7" s="890"/>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7"/>
      <c r="AL7" s="898"/>
      <c r="AM7" s="898"/>
      <c r="AN7" s="899"/>
      <c r="AO7" s="900" t="s">
        <v>450</v>
      </c>
      <c r="AP7" s="901"/>
      <c r="AQ7" s="902" t="s">
        <v>451</v>
      </c>
      <c r="AR7" s="903"/>
    </row>
    <row r="8" spans="1:46" x14ac:dyDescent="0.15">
      <c r="A8" s="894"/>
      <c r="B8" s="890"/>
      <c r="C8" s="890"/>
      <c r="D8" s="890"/>
      <c r="E8" s="890"/>
      <c r="F8" s="890"/>
      <c r="G8" s="890"/>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904"/>
      <c r="AL8" s="905"/>
      <c r="AM8" s="905"/>
      <c r="AN8" s="906"/>
      <c r="AO8" s="907"/>
      <c r="AP8" s="908" t="s">
        <v>452</v>
      </c>
      <c r="AQ8" s="909" t="s">
        <v>453</v>
      </c>
      <c r="AR8" s="910" t="s">
        <v>454</v>
      </c>
    </row>
    <row r="9" spans="1:46" x14ac:dyDescent="0.15">
      <c r="A9" s="894"/>
      <c r="B9" s="890"/>
      <c r="C9" s="890"/>
      <c r="D9" s="890"/>
      <c r="E9" s="890"/>
      <c r="F9" s="890"/>
      <c r="G9" s="890"/>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911" t="s">
        <v>455</v>
      </c>
      <c r="AL9" s="912"/>
      <c r="AM9" s="912"/>
      <c r="AN9" s="913"/>
      <c r="AO9" s="914">
        <v>20301179</v>
      </c>
      <c r="AP9" s="914">
        <v>78624</v>
      </c>
      <c r="AQ9" s="915">
        <v>64047</v>
      </c>
      <c r="AR9" s="916">
        <v>22.8</v>
      </c>
    </row>
    <row r="10" spans="1:46" ht="13.5" customHeight="1" x14ac:dyDescent="0.15">
      <c r="A10" s="894"/>
      <c r="B10" s="890"/>
      <c r="C10" s="890"/>
      <c r="D10" s="890"/>
      <c r="E10" s="890"/>
      <c r="F10" s="890"/>
      <c r="G10" s="890"/>
      <c r="H10" s="890"/>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911" t="s">
        <v>456</v>
      </c>
      <c r="AL10" s="912"/>
      <c r="AM10" s="912"/>
      <c r="AN10" s="913"/>
      <c r="AO10" s="917">
        <v>138315</v>
      </c>
      <c r="AP10" s="917">
        <v>536</v>
      </c>
      <c r="AQ10" s="918">
        <v>2298</v>
      </c>
      <c r="AR10" s="919">
        <v>-76.7</v>
      </c>
    </row>
    <row r="11" spans="1:46" ht="13.5" customHeight="1" x14ac:dyDescent="0.15">
      <c r="A11" s="894"/>
      <c r="B11" s="890"/>
      <c r="C11" s="890"/>
      <c r="D11" s="890"/>
      <c r="E11" s="890"/>
      <c r="F11" s="890"/>
      <c r="G11" s="890"/>
      <c r="H11" s="890"/>
      <c r="I11" s="890"/>
      <c r="J11" s="890"/>
      <c r="K11" s="890"/>
      <c r="L11" s="890"/>
      <c r="M11" s="890"/>
      <c r="N11" s="890"/>
      <c r="O11" s="890"/>
      <c r="P11" s="890"/>
      <c r="Q11" s="890"/>
      <c r="R11" s="890"/>
      <c r="S11" s="890"/>
      <c r="T11" s="890"/>
      <c r="U11" s="890"/>
      <c r="V11" s="890"/>
      <c r="W11" s="890"/>
      <c r="X11" s="890"/>
      <c r="Y11" s="890"/>
      <c r="Z11" s="890"/>
      <c r="AA11" s="890"/>
      <c r="AB11" s="890"/>
      <c r="AC11" s="890"/>
      <c r="AD11" s="890"/>
      <c r="AE11" s="890"/>
      <c r="AF11" s="890"/>
      <c r="AG11" s="890"/>
      <c r="AH11" s="890"/>
      <c r="AI11" s="890"/>
      <c r="AJ11" s="890"/>
      <c r="AK11" s="911" t="s">
        <v>457</v>
      </c>
      <c r="AL11" s="912"/>
      <c r="AM11" s="912"/>
      <c r="AN11" s="913"/>
      <c r="AO11" s="917">
        <v>103616</v>
      </c>
      <c r="AP11" s="917">
        <v>401</v>
      </c>
      <c r="AQ11" s="918">
        <v>1764</v>
      </c>
      <c r="AR11" s="919">
        <v>-77.3</v>
      </c>
    </row>
    <row r="12" spans="1:46" ht="13.5" customHeight="1" x14ac:dyDescent="0.15">
      <c r="A12" s="894"/>
      <c r="B12" s="890"/>
      <c r="C12" s="890"/>
      <c r="D12" s="890"/>
      <c r="E12" s="890"/>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911" t="s">
        <v>458</v>
      </c>
      <c r="AL12" s="912"/>
      <c r="AM12" s="912"/>
      <c r="AN12" s="913"/>
      <c r="AO12" s="917" t="s">
        <v>360</v>
      </c>
      <c r="AP12" s="917" t="s">
        <v>360</v>
      </c>
      <c r="AQ12" s="918">
        <v>30</v>
      </c>
      <c r="AR12" s="919" t="s">
        <v>360</v>
      </c>
    </row>
    <row r="13" spans="1:46" ht="13.5" customHeight="1" x14ac:dyDescent="0.15">
      <c r="A13" s="894"/>
      <c r="B13" s="890"/>
      <c r="C13" s="890"/>
      <c r="D13" s="890"/>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911" t="s">
        <v>459</v>
      </c>
      <c r="AL13" s="912"/>
      <c r="AM13" s="912"/>
      <c r="AN13" s="913"/>
      <c r="AO13" s="917">
        <v>369929</v>
      </c>
      <c r="AP13" s="917">
        <v>1433</v>
      </c>
      <c r="AQ13" s="918">
        <v>1643</v>
      </c>
      <c r="AR13" s="919">
        <v>-12.8</v>
      </c>
    </row>
    <row r="14" spans="1:46" ht="13.5" customHeight="1" x14ac:dyDescent="0.15">
      <c r="A14" s="894"/>
      <c r="B14" s="890"/>
      <c r="C14" s="890"/>
      <c r="D14" s="890"/>
      <c r="E14" s="890"/>
      <c r="F14" s="890"/>
      <c r="G14" s="890"/>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911" t="s">
        <v>460</v>
      </c>
      <c r="AL14" s="912"/>
      <c r="AM14" s="912"/>
      <c r="AN14" s="913"/>
      <c r="AO14" s="917">
        <v>158587</v>
      </c>
      <c r="AP14" s="917">
        <v>614</v>
      </c>
      <c r="AQ14" s="918">
        <v>1378</v>
      </c>
      <c r="AR14" s="919">
        <v>-55.4</v>
      </c>
    </row>
    <row r="15" spans="1:46" ht="13.5" customHeight="1" x14ac:dyDescent="0.15">
      <c r="A15" s="894"/>
      <c r="B15" s="890"/>
      <c r="C15" s="890"/>
      <c r="D15" s="890"/>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920" t="s">
        <v>461</v>
      </c>
      <c r="AL15" s="921"/>
      <c r="AM15" s="921"/>
      <c r="AN15" s="922"/>
      <c r="AO15" s="917">
        <v>-519427</v>
      </c>
      <c r="AP15" s="917">
        <v>-2012</v>
      </c>
      <c r="AQ15" s="918">
        <v>-2215</v>
      </c>
      <c r="AR15" s="919">
        <v>-9.1999999999999993</v>
      </c>
    </row>
    <row r="16" spans="1:46" x14ac:dyDescent="0.15">
      <c r="A16" s="894"/>
      <c r="B16" s="890"/>
      <c r="C16" s="890"/>
      <c r="D16" s="890"/>
      <c r="E16" s="890"/>
      <c r="F16" s="890"/>
      <c r="G16" s="890"/>
      <c r="H16" s="890"/>
      <c r="I16" s="890"/>
      <c r="J16" s="890"/>
      <c r="K16" s="890"/>
      <c r="L16" s="890"/>
      <c r="M16" s="890"/>
      <c r="N16" s="890"/>
      <c r="O16" s="890"/>
      <c r="P16" s="890"/>
      <c r="Q16" s="890"/>
      <c r="R16" s="890"/>
      <c r="S16" s="890"/>
      <c r="T16" s="890"/>
      <c r="U16" s="890"/>
      <c r="V16" s="890"/>
      <c r="W16" s="890"/>
      <c r="X16" s="890"/>
      <c r="Y16" s="890"/>
      <c r="Z16" s="890"/>
      <c r="AA16" s="890"/>
      <c r="AB16" s="890"/>
      <c r="AC16" s="890"/>
      <c r="AD16" s="890"/>
      <c r="AE16" s="890"/>
      <c r="AF16" s="890"/>
      <c r="AG16" s="890"/>
      <c r="AH16" s="890"/>
      <c r="AI16" s="890"/>
      <c r="AJ16" s="890"/>
      <c r="AK16" s="920" t="s">
        <v>119</v>
      </c>
      <c r="AL16" s="921"/>
      <c r="AM16" s="921"/>
      <c r="AN16" s="922"/>
      <c r="AO16" s="917">
        <v>20552199</v>
      </c>
      <c r="AP16" s="917">
        <v>79596</v>
      </c>
      <c r="AQ16" s="918">
        <v>68944</v>
      </c>
      <c r="AR16" s="919">
        <v>15.5</v>
      </c>
    </row>
    <row r="17" spans="1:46" x14ac:dyDescent="0.15">
      <c r="A17" s="894"/>
      <c r="B17" s="890"/>
      <c r="C17" s="890"/>
      <c r="D17" s="890"/>
      <c r="E17" s="890"/>
      <c r="F17" s="890"/>
      <c r="G17" s="890"/>
      <c r="H17" s="890"/>
      <c r="I17" s="890"/>
      <c r="J17" s="890"/>
      <c r="K17" s="890"/>
      <c r="L17" s="890"/>
      <c r="M17" s="890"/>
      <c r="N17" s="890"/>
      <c r="O17" s="890"/>
      <c r="P17" s="890"/>
      <c r="Q17" s="890"/>
      <c r="R17" s="890"/>
      <c r="S17" s="890"/>
      <c r="T17" s="890"/>
      <c r="U17" s="890"/>
      <c r="V17" s="890"/>
      <c r="W17" s="890"/>
      <c r="X17" s="890"/>
      <c r="Y17" s="890"/>
      <c r="Z17" s="890"/>
      <c r="AA17" s="890"/>
      <c r="AB17" s="890"/>
      <c r="AC17" s="890"/>
      <c r="AD17" s="890"/>
      <c r="AE17" s="890"/>
      <c r="AF17" s="890"/>
      <c r="AG17" s="890"/>
      <c r="AH17" s="890"/>
      <c r="AI17" s="890"/>
      <c r="AJ17" s="890"/>
      <c r="AK17" s="890"/>
      <c r="AL17" s="890"/>
      <c r="AM17" s="890"/>
      <c r="AN17" s="890"/>
      <c r="AO17" s="890"/>
      <c r="AP17" s="890"/>
      <c r="AQ17" s="890"/>
      <c r="AR17" s="923"/>
    </row>
    <row r="18" spans="1:46" x14ac:dyDescent="0.15">
      <c r="A18" s="894"/>
      <c r="B18" s="890"/>
      <c r="C18" s="890"/>
      <c r="D18" s="890"/>
      <c r="E18" s="890"/>
      <c r="F18" s="890"/>
      <c r="G18" s="890"/>
      <c r="H18" s="890"/>
      <c r="I18" s="890"/>
      <c r="J18" s="890"/>
      <c r="K18" s="890"/>
      <c r="L18" s="890"/>
      <c r="M18" s="890"/>
      <c r="N18" s="890"/>
      <c r="O18" s="890"/>
      <c r="P18" s="890"/>
      <c r="Q18" s="890"/>
      <c r="R18" s="890"/>
      <c r="S18" s="890"/>
      <c r="T18" s="890"/>
      <c r="U18" s="890"/>
      <c r="V18" s="890"/>
      <c r="W18" s="890"/>
      <c r="X18" s="890"/>
      <c r="Y18" s="890"/>
      <c r="Z18" s="890"/>
      <c r="AA18" s="890"/>
      <c r="AB18" s="890"/>
      <c r="AC18" s="890"/>
      <c r="AD18" s="890"/>
      <c r="AE18" s="890"/>
      <c r="AF18" s="890"/>
      <c r="AG18" s="890"/>
      <c r="AH18" s="890"/>
      <c r="AI18" s="890"/>
      <c r="AJ18" s="890"/>
      <c r="AK18" s="890"/>
      <c r="AL18" s="890"/>
      <c r="AM18" s="890"/>
      <c r="AN18" s="890"/>
      <c r="AO18" s="890"/>
      <c r="AP18" s="890"/>
      <c r="AQ18" s="924"/>
      <c r="AR18" s="924"/>
    </row>
    <row r="19" spans="1:46" x14ac:dyDescent="0.15">
      <c r="A19" s="894"/>
      <c r="B19" s="890"/>
      <c r="C19" s="890"/>
      <c r="D19" s="890"/>
      <c r="E19" s="890"/>
      <c r="F19" s="890"/>
      <c r="G19" s="890"/>
      <c r="H19" s="890"/>
      <c r="I19" s="890"/>
      <c r="J19" s="890"/>
      <c r="K19" s="890"/>
      <c r="L19" s="890"/>
      <c r="M19" s="890"/>
      <c r="N19" s="890"/>
      <c r="O19" s="890"/>
      <c r="P19" s="890"/>
      <c r="Q19" s="890"/>
      <c r="R19" s="890"/>
      <c r="S19" s="890"/>
      <c r="T19" s="890"/>
      <c r="U19" s="890"/>
      <c r="V19" s="890"/>
      <c r="W19" s="890"/>
      <c r="X19" s="890"/>
      <c r="Y19" s="890"/>
      <c r="Z19" s="890"/>
      <c r="AA19" s="890"/>
      <c r="AB19" s="890"/>
      <c r="AC19" s="890"/>
      <c r="AD19" s="890"/>
      <c r="AE19" s="890"/>
      <c r="AF19" s="890"/>
      <c r="AG19" s="890"/>
      <c r="AH19" s="890"/>
      <c r="AI19" s="890"/>
      <c r="AJ19" s="890"/>
      <c r="AK19" s="890" t="s">
        <v>462</v>
      </c>
      <c r="AL19" s="890"/>
      <c r="AM19" s="890"/>
      <c r="AN19" s="890"/>
      <c r="AO19" s="890"/>
      <c r="AP19" s="890"/>
      <c r="AQ19" s="890"/>
      <c r="AR19" s="890"/>
    </row>
    <row r="20" spans="1:46" x14ac:dyDescent="0.15">
      <c r="A20" s="894"/>
      <c r="B20" s="890"/>
      <c r="C20" s="890"/>
      <c r="D20" s="890"/>
      <c r="E20" s="890"/>
      <c r="F20" s="890"/>
      <c r="G20" s="890"/>
      <c r="H20" s="890"/>
      <c r="I20" s="890"/>
      <c r="J20" s="890"/>
      <c r="K20" s="890"/>
      <c r="L20" s="890"/>
      <c r="M20" s="890"/>
      <c r="N20" s="890"/>
      <c r="O20" s="890"/>
      <c r="P20" s="890"/>
      <c r="Q20" s="890"/>
      <c r="R20" s="890"/>
      <c r="S20" s="890"/>
      <c r="T20" s="890"/>
      <c r="U20" s="890"/>
      <c r="V20" s="890"/>
      <c r="W20" s="890"/>
      <c r="X20" s="890"/>
      <c r="Y20" s="890"/>
      <c r="Z20" s="890"/>
      <c r="AA20" s="890"/>
      <c r="AB20" s="890"/>
      <c r="AC20" s="890"/>
      <c r="AD20" s="890"/>
      <c r="AE20" s="890"/>
      <c r="AF20" s="890"/>
      <c r="AG20" s="890"/>
      <c r="AH20" s="890"/>
      <c r="AI20" s="890"/>
      <c r="AJ20" s="890"/>
      <c r="AK20" s="925"/>
      <c r="AL20" s="926"/>
      <c r="AM20" s="926"/>
      <c r="AN20" s="927"/>
      <c r="AO20" s="928" t="s">
        <v>463</v>
      </c>
      <c r="AP20" s="929" t="s">
        <v>464</v>
      </c>
      <c r="AQ20" s="930" t="s">
        <v>465</v>
      </c>
      <c r="AR20" s="931"/>
    </row>
    <row r="21" spans="1:46" s="940" customFormat="1" x14ac:dyDescent="0.15">
      <c r="A21" s="932"/>
      <c r="B21" s="895"/>
      <c r="C21" s="895"/>
      <c r="D21" s="895"/>
      <c r="E21" s="895"/>
      <c r="F21" s="895"/>
      <c r="G21" s="895"/>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933" t="s">
        <v>466</v>
      </c>
      <c r="AL21" s="934"/>
      <c r="AM21" s="934"/>
      <c r="AN21" s="935"/>
      <c r="AO21" s="936">
        <v>8.2100000000000009</v>
      </c>
      <c r="AP21" s="937">
        <v>6.5</v>
      </c>
      <c r="AQ21" s="938">
        <v>1.71</v>
      </c>
      <c r="AR21" s="895"/>
      <c r="AS21" s="939"/>
      <c r="AT21" s="932"/>
    </row>
    <row r="22" spans="1:46" s="940" customFormat="1" x14ac:dyDescent="0.15">
      <c r="A22" s="932"/>
      <c r="B22" s="895"/>
      <c r="C22" s="895"/>
      <c r="D22" s="895"/>
      <c r="E22" s="895"/>
      <c r="F22" s="895"/>
      <c r="G22" s="895"/>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933" t="s">
        <v>467</v>
      </c>
      <c r="AL22" s="934"/>
      <c r="AM22" s="934"/>
      <c r="AN22" s="935"/>
      <c r="AO22" s="941">
        <v>96.4</v>
      </c>
      <c r="AP22" s="942">
        <v>99.5</v>
      </c>
      <c r="AQ22" s="943">
        <v>-3.1</v>
      </c>
      <c r="AR22" s="924"/>
      <c r="AS22" s="939"/>
      <c r="AT22" s="932"/>
    </row>
    <row r="23" spans="1:46" s="940" customFormat="1" x14ac:dyDescent="0.15">
      <c r="A23" s="932"/>
      <c r="B23" s="895"/>
      <c r="C23" s="895"/>
      <c r="D23" s="895"/>
      <c r="E23" s="895"/>
      <c r="F23" s="895"/>
      <c r="G23" s="895"/>
      <c r="H23" s="895"/>
      <c r="I23" s="895"/>
      <c r="J23" s="895"/>
      <c r="K23" s="895"/>
      <c r="L23" s="895"/>
      <c r="M23" s="895"/>
      <c r="N23" s="895"/>
      <c r="O23" s="895"/>
      <c r="P23" s="895"/>
      <c r="Q23" s="895"/>
      <c r="R23" s="895"/>
      <c r="S23" s="895"/>
      <c r="T23" s="895"/>
      <c r="U23" s="895"/>
      <c r="V23" s="895"/>
      <c r="W23" s="895"/>
      <c r="X23" s="895"/>
      <c r="Y23" s="895"/>
      <c r="Z23" s="895"/>
      <c r="AA23" s="895"/>
      <c r="AB23" s="895"/>
      <c r="AC23" s="895"/>
      <c r="AD23" s="895"/>
      <c r="AE23" s="895"/>
      <c r="AF23" s="895"/>
      <c r="AG23" s="895"/>
      <c r="AH23" s="895"/>
      <c r="AI23" s="895"/>
      <c r="AJ23" s="895"/>
      <c r="AK23" s="895"/>
      <c r="AL23" s="895"/>
      <c r="AM23" s="895"/>
      <c r="AN23" s="895"/>
      <c r="AO23" s="895"/>
      <c r="AP23" s="924"/>
      <c r="AQ23" s="924"/>
      <c r="AR23" s="924"/>
      <c r="AS23" s="939"/>
      <c r="AT23" s="932"/>
    </row>
    <row r="24" spans="1:46" s="940" customFormat="1" x14ac:dyDescent="0.15">
      <c r="A24" s="932"/>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924"/>
      <c r="AQ24" s="924"/>
      <c r="AR24" s="924"/>
      <c r="AS24" s="939"/>
      <c r="AT24" s="932"/>
    </row>
    <row r="25" spans="1:46" s="940" customFormat="1" x14ac:dyDescent="0.15">
      <c r="A25" s="944"/>
      <c r="B25" s="945"/>
      <c r="C25" s="945"/>
      <c r="D25" s="945"/>
      <c r="E25" s="945"/>
      <c r="F25" s="945"/>
      <c r="G25" s="945"/>
      <c r="H25" s="945"/>
      <c r="I25" s="945"/>
      <c r="J25" s="945"/>
      <c r="K25" s="945"/>
      <c r="L25" s="945"/>
      <c r="M25" s="945"/>
      <c r="N25" s="945"/>
      <c r="O25" s="945"/>
      <c r="P25" s="945"/>
      <c r="Q25" s="945"/>
      <c r="R25" s="945"/>
      <c r="S25" s="945"/>
      <c r="T25" s="945"/>
      <c r="U25" s="945"/>
      <c r="V25" s="945"/>
      <c r="W25" s="945"/>
      <c r="X25" s="945"/>
      <c r="Y25" s="945"/>
      <c r="Z25" s="945"/>
      <c r="AA25" s="945"/>
      <c r="AB25" s="945"/>
      <c r="AC25" s="945"/>
      <c r="AD25" s="945"/>
      <c r="AE25" s="945"/>
      <c r="AF25" s="945"/>
      <c r="AG25" s="945"/>
      <c r="AH25" s="945"/>
      <c r="AI25" s="945"/>
      <c r="AJ25" s="945"/>
      <c r="AK25" s="945"/>
      <c r="AL25" s="945"/>
      <c r="AM25" s="945"/>
      <c r="AN25" s="945"/>
      <c r="AO25" s="945"/>
      <c r="AP25" s="946"/>
      <c r="AQ25" s="946"/>
      <c r="AR25" s="946"/>
      <c r="AS25" s="947"/>
      <c r="AT25" s="932"/>
    </row>
    <row r="26" spans="1:46" s="940" customFormat="1" x14ac:dyDescent="0.15">
      <c r="A26" s="948" t="s">
        <v>468</v>
      </c>
      <c r="B26" s="948"/>
      <c r="C26" s="948"/>
      <c r="D26" s="948"/>
      <c r="E26" s="948"/>
      <c r="F26" s="948"/>
      <c r="G26" s="948"/>
      <c r="H26" s="948"/>
      <c r="I26" s="948"/>
      <c r="J26" s="948"/>
      <c r="K26" s="948"/>
      <c r="L26" s="948"/>
      <c r="M26" s="948"/>
      <c r="N26" s="948"/>
      <c r="O26" s="948"/>
      <c r="P26" s="948"/>
      <c r="Q26" s="948"/>
      <c r="R26" s="948"/>
      <c r="S26" s="948"/>
      <c r="T26" s="948"/>
      <c r="U26" s="948"/>
      <c r="V26" s="948"/>
      <c r="W26" s="948"/>
      <c r="X26" s="948"/>
      <c r="Y26" s="948"/>
      <c r="Z26" s="948"/>
      <c r="AA26" s="948"/>
      <c r="AB26" s="948"/>
      <c r="AC26" s="948"/>
      <c r="AD26" s="948"/>
      <c r="AE26" s="948"/>
      <c r="AF26" s="948"/>
      <c r="AG26" s="948"/>
      <c r="AH26" s="948"/>
      <c r="AI26" s="948"/>
      <c r="AJ26" s="948"/>
      <c r="AK26" s="948"/>
      <c r="AL26" s="948"/>
      <c r="AM26" s="948"/>
      <c r="AN26" s="948"/>
      <c r="AO26" s="948"/>
      <c r="AP26" s="948"/>
      <c r="AQ26" s="948"/>
      <c r="AR26" s="948"/>
      <c r="AS26" s="948"/>
      <c r="AT26" s="895"/>
    </row>
    <row r="27" spans="1:46" x14ac:dyDescent="0.15">
      <c r="A27" s="949"/>
      <c r="AO27" s="890"/>
      <c r="AP27" s="890"/>
      <c r="AQ27" s="890"/>
      <c r="AR27" s="890"/>
      <c r="AS27" s="890"/>
      <c r="AT27" s="890"/>
    </row>
    <row r="28" spans="1:46" ht="17.25" x14ac:dyDescent="0.15">
      <c r="A28" s="891" t="s">
        <v>469</v>
      </c>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950"/>
    </row>
    <row r="29" spans="1:46" x14ac:dyDescent="0.15">
      <c r="A29" s="894"/>
      <c r="B29" s="890"/>
      <c r="C29" s="890"/>
      <c r="D29" s="890"/>
      <c r="E29" s="890"/>
      <c r="F29" s="890"/>
      <c r="G29" s="890"/>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5" t="s">
        <v>470</v>
      </c>
      <c r="AL29" s="895"/>
      <c r="AM29" s="895"/>
      <c r="AN29" s="895"/>
      <c r="AO29" s="890"/>
      <c r="AP29" s="890"/>
      <c r="AQ29" s="890"/>
      <c r="AR29" s="890"/>
      <c r="AS29" s="951"/>
    </row>
    <row r="30" spans="1:46" ht="13.5" customHeight="1" x14ac:dyDescent="0.15">
      <c r="A30" s="894"/>
      <c r="B30" s="890"/>
      <c r="C30" s="890"/>
      <c r="D30" s="890"/>
      <c r="E30" s="890"/>
      <c r="F30" s="890"/>
      <c r="G30" s="890"/>
      <c r="H30" s="890"/>
      <c r="I30" s="890"/>
      <c r="J30" s="890"/>
      <c r="K30" s="890"/>
      <c r="L30" s="890"/>
      <c r="M30" s="890"/>
      <c r="N30" s="890"/>
      <c r="O30" s="890"/>
      <c r="P30" s="890"/>
      <c r="Q30" s="890"/>
      <c r="R30" s="890"/>
      <c r="S30" s="890"/>
      <c r="T30" s="890"/>
      <c r="U30" s="890"/>
      <c r="V30" s="890"/>
      <c r="W30" s="890"/>
      <c r="X30" s="890"/>
      <c r="Y30" s="890"/>
      <c r="Z30" s="890"/>
      <c r="AA30" s="890"/>
      <c r="AB30" s="890"/>
      <c r="AC30" s="890"/>
      <c r="AD30" s="890"/>
      <c r="AE30" s="890"/>
      <c r="AF30" s="890"/>
      <c r="AG30" s="890"/>
      <c r="AH30" s="890"/>
      <c r="AI30" s="890"/>
      <c r="AJ30" s="890"/>
      <c r="AK30" s="897"/>
      <c r="AL30" s="898"/>
      <c r="AM30" s="898"/>
      <c r="AN30" s="899"/>
      <c r="AO30" s="900" t="s">
        <v>450</v>
      </c>
      <c r="AP30" s="901"/>
      <c r="AQ30" s="902" t="s">
        <v>451</v>
      </c>
      <c r="AR30" s="903"/>
    </row>
    <row r="31" spans="1:46" x14ac:dyDescent="0.15">
      <c r="A31" s="894"/>
      <c r="B31" s="890"/>
      <c r="C31" s="890"/>
      <c r="D31" s="890"/>
      <c r="E31" s="890"/>
      <c r="F31" s="890"/>
      <c r="G31" s="890"/>
      <c r="H31" s="890"/>
      <c r="I31" s="890"/>
      <c r="J31" s="890"/>
      <c r="K31" s="890"/>
      <c r="L31" s="890"/>
      <c r="M31" s="890"/>
      <c r="N31" s="890"/>
      <c r="O31" s="890"/>
      <c r="P31" s="890"/>
      <c r="Q31" s="890"/>
      <c r="R31" s="890"/>
      <c r="S31" s="890"/>
      <c r="T31" s="890"/>
      <c r="U31" s="890"/>
      <c r="V31" s="890"/>
      <c r="W31" s="890"/>
      <c r="X31" s="890"/>
      <c r="Y31" s="890"/>
      <c r="Z31" s="890"/>
      <c r="AA31" s="890"/>
      <c r="AB31" s="890"/>
      <c r="AC31" s="890"/>
      <c r="AD31" s="890"/>
      <c r="AE31" s="890"/>
      <c r="AF31" s="890"/>
      <c r="AG31" s="890"/>
      <c r="AH31" s="890"/>
      <c r="AI31" s="890"/>
      <c r="AJ31" s="890"/>
      <c r="AK31" s="904"/>
      <c r="AL31" s="905"/>
      <c r="AM31" s="905"/>
      <c r="AN31" s="906"/>
      <c r="AO31" s="907"/>
      <c r="AP31" s="908" t="s">
        <v>452</v>
      </c>
      <c r="AQ31" s="909" t="s">
        <v>453</v>
      </c>
      <c r="AR31" s="910" t="s">
        <v>454</v>
      </c>
    </row>
    <row r="32" spans="1:46" ht="27" customHeight="1" x14ac:dyDescent="0.15">
      <c r="A32" s="894"/>
      <c r="B32" s="890"/>
      <c r="C32" s="890"/>
      <c r="D32" s="890"/>
      <c r="E32" s="890"/>
      <c r="F32" s="890"/>
      <c r="G32" s="890"/>
      <c r="H32" s="890"/>
      <c r="I32" s="890"/>
      <c r="J32" s="890"/>
      <c r="K32" s="890"/>
      <c r="L32" s="890"/>
      <c r="M32" s="890"/>
      <c r="N32" s="890"/>
      <c r="O32" s="890"/>
      <c r="P32" s="890"/>
      <c r="Q32" s="890"/>
      <c r="R32" s="890"/>
      <c r="S32" s="890"/>
      <c r="T32" s="890"/>
      <c r="U32" s="890"/>
      <c r="V32" s="890"/>
      <c r="W32" s="890"/>
      <c r="X32" s="890"/>
      <c r="Y32" s="890"/>
      <c r="Z32" s="890"/>
      <c r="AA32" s="890"/>
      <c r="AB32" s="890"/>
      <c r="AC32" s="890"/>
      <c r="AD32" s="890"/>
      <c r="AE32" s="890"/>
      <c r="AF32" s="890"/>
      <c r="AG32" s="890"/>
      <c r="AH32" s="890"/>
      <c r="AI32" s="890"/>
      <c r="AJ32" s="890"/>
      <c r="AK32" s="952" t="s">
        <v>471</v>
      </c>
      <c r="AL32" s="953"/>
      <c r="AM32" s="953"/>
      <c r="AN32" s="954"/>
      <c r="AO32" s="955">
        <v>15144305</v>
      </c>
      <c r="AP32" s="955">
        <v>58652</v>
      </c>
      <c r="AQ32" s="956">
        <v>30222</v>
      </c>
      <c r="AR32" s="957">
        <v>94.1</v>
      </c>
    </row>
    <row r="33" spans="1:46" ht="13.5" customHeight="1" x14ac:dyDescent="0.15">
      <c r="A33" s="894"/>
      <c r="B33" s="890"/>
      <c r="C33" s="890"/>
      <c r="D33" s="890"/>
      <c r="E33" s="890"/>
      <c r="F33" s="890"/>
      <c r="G33" s="890"/>
      <c r="H33" s="890"/>
      <c r="I33" s="890"/>
      <c r="J33" s="890"/>
      <c r="K33" s="890"/>
      <c r="L33" s="890"/>
      <c r="M33" s="890"/>
      <c r="N33" s="890"/>
      <c r="O33" s="890"/>
      <c r="P33" s="890"/>
      <c r="Q33" s="890"/>
      <c r="R33" s="890"/>
      <c r="S33" s="890"/>
      <c r="T33" s="890"/>
      <c r="U33" s="890"/>
      <c r="V33" s="890"/>
      <c r="W33" s="890"/>
      <c r="X33" s="890"/>
      <c r="Y33" s="890"/>
      <c r="Z33" s="890"/>
      <c r="AA33" s="890"/>
      <c r="AB33" s="890"/>
      <c r="AC33" s="890"/>
      <c r="AD33" s="890"/>
      <c r="AE33" s="890"/>
      <c r="AF33" s="890"/>
      <c r="AG33" s="890"/>
      <c r="AH33" s="890"/>
      <c r="AI33" s="890"/>
      <c r="AJ33" s="890"/>
      <c r="AK33" s="952" t="s">
        <v>472</v>
      </c>
      <c r="AL33" s="953"/>
      <c r="AM33" s="953"/>
      <c r="AN33" s="954"/>
      <c r="AO33" s="955" t="s">
        <v>360</v>
      </c>
      <c r="AP33" s="955" t="s">
        <v>360</v>
      </c>
      <c r="AQ33" s="956" t="s">
        <v>360</v>
      </c>
      <c r="AR33" s="957" t="s">
        <v>360</v>
      </c>
    </row>
    <row r="34" spans="1:46" ht="27" customHeight="1" x14ac:dyDescent="0.15">
      <c r="A34" s="894"/>
      <c r="B34" s="890"/>
      <c r="C34" s="890"/>
      <c r="D34" s="890"/>
      <c r="E34" s="890"/>
      <c r="F34" s="890"/>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952" t="s">
        <v>473</v>
      </c>
      <c r="AL34" s="953"/>
      <c r="AM34" s="953"/>
      <c r="AN34" s="954"/>
      <c r="AO34" s="955" t="s">
        <v>360</v>
      </c>
      <c r="AP34" s="955" t="s">
        <v>360</v>
      </c>
      <c r="AQ34" s="956">
        <v>22</v>
      </c>
      <c r="AR34" s="957" t="s">
        <v>360</v>
      </c>
    </row>
    <row r="35" spans="1:46" ht="27" customHeight="1" x14ac:dyDescent="0.15">
      <c r="A35" s="894"/>
      <c r="B35" s="890"/>
      <c r="C35" s="890"/>
      <c r="D35" s="890"/>
      <c r="E35" s="890"/>
      <c r="F35" s="890"/>
      <c r="G35" s="890"/>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952" t="s">
        <v>474</v>
      </c>
      <c r="AL35" s="953"/>
      <c r="AM35" s="953"/>
      <c r="AN35" s="954"/>
      <c r="AO35" s="955">
        <v>2474519</v>
      </c>
      <c r="AP35" s="955">
        <v>9584</v>
      </c>
      <c r="AQ35" s="956">
        <v>7968</v>
      </c>
      <c r="AR35" s="957">
        <v>20.3</v>
      </c>
    </row>
    <row r="36" spans="1:46" ht="27" customHeight="1" x14ac:dyDescent="0.15">
      <c r="A36" s="894"/>
      <c r="B36" s="890"/>
      <c r="C36" s="890"/>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952" t="s">
        <v>475</v>
      </c>
      <c r="AL36" s="953"/>
      <c r="AM36" s="953"/>
      <c r="AN36" s="954"/>
      <c r="AO36" s="955">
        <v>9410</v>
      </c>
      <c r="AP36" s="955">
        <v>36</v>
      </c>
      <c r="AQ36" s="956">
        <v>535</v>
      </c>
      <c r="AR36" s="957">
        <v>-93.3</v>
      </c>
    </row>
    <row r="37" spans="1:46" ht="13.5" customHeight="1" x14ac:dyDescent="0.15">
      <c r="A37" s="894"/>
      <c r="B37" s="890"/>
      <c r="C37" s="890"/>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0"/>
      <c r="AC37" s="890"/>
      <c r="AD37" s="890"/>
      <c r="AE37" s="890"/>
      <c r="AF37" s="890"/>
      <c r="AG37" s="890"/>
      <c r="AH37" s="890"/>
      <c r="AI37" s="890"/>
      <c r="AJ37" s="890"/>
      <c r="AK37" s="952" t="s">
        <v>476</v>
      </c>
      <c r="AL37" s="953"/>
      <c r="AM37" s="953"/>
      <c r="AN37" s="954"/>
      <c r="AO37" s="955">
        <v>41580</v>
      </c>
      <c r="AP37" s="955">
        <v>161</v>
      </c>
      <c r="AQ37" s="956">
        <v>897</v>
      </c>
      <c r="AR37" s="957">
        <v>-82.1</v>
      </c>
    </row>
    <row r="38" spans="1:46" ht="27" customHeight="1" x14ac:dyDescent="0.15">
      <c r="A38" s="894"/>
      <c r="B38" s="890"/>
      <c r="C38" s="890"/>
      <c r="D38" s="890"/>
      <c r="E38" s="890"/>
      <c r="F38" s="890"/>
      <c r="G38" s="890"/>
      <c r="H38" s="890"/>
      <c r="I38" s="890"/>
      <c r="J38" s="890"/>
      <c r="K38" s="890"/>
      <c r="L38" s="890"/>
      <c r="M38" s="890"/>
      <c r="N38" s="890"/>
      <c r="O38" s="890"/>
      <c r="P38" s="890"/>
      <c r="Q38" s="890"/>
      <c r="R38" s="890"/>
      <c r="S38" s="890"/>
      <c r="T38" s="890"/>
      <c r="U38" s="890"/>
      <c r="V38" s="890"/>
      <c r="W38" s="890"/>
      <c r="X38" s="890"/>
      <c r="Y38" s="890"/>
      <c r="Z38" s="890"/>
      <c r="AA38" s="890"/>
      <c r="AB38" s="890"/>
      <c r="AC38" s="890"/>
      <c r="AD38" s="890"/>
      <c r="AE38" s="890"/>
      <c r="AF38" s="890"/>
      <c r="AG38" s="890"/>
      <c r="AH38" s="890"/>
      <c r="AI38" s="890"/>
      <c r="AJ38" s="890"/>
      <c r="AK38" s="958" t="s">
        <v>477</v>
      </c>
      <c r="AL38" s="959"/>
      <c r="AM38" s="959"/>
      <c r="AN38" s="960"/>
      <c r="AO38" s="961" t="s">
        <v>360</v>
      </c>
      <c r="AP38" s="961" t="s">
        <v>360</v>
      </c>
      <c r="AQ38" s="962">
        <v>0</v>
      </c>
      <c r="AR38" s="943" t="s">
        <v>360</v>
      </c>
      <c r="AS38" s="951"/>
    </row>
    <row r="39" spans="1:46" x14ac:dyDescent="0.15">
      <c r="A39" s="894"/>
      <c r="B39" s="890"/>
      <c r="C39" s="890"/>
      <c r="D39" s="890"/>
      <c r="E39" s="890"/>
      <c r="F39" s="890"/>
      <c r="G39" s="890"/>
      <c r="H39" s="890"/>
      <c r="I39" s="890"/>
      <c r="J39" s="890"/>
      <c r="K39" s="890"/>
      <c r="L39" s="890"/>
      <c r="M39" s="890"/>
      <c r="N39" s="890"/>
      <c r="O39" s="890"/>
      <c r="P39" s="890"/>
      <c r="Q39" s="890"/>
      <c r="R39" s="890"/>
      <c r="S39" s="890"/>
      <c r="T39" s="890"/>
      <c r="U39" s="890"/>
      <c r="V39" s="890"/>
      <c r="W39" s="890"/>
      <c r="X39" s="890"/>
      <c r="Y39" s="890"/>
      <c r="Z39" s="890"/>
      <c r="AA39" s="890"/>
      <c r="AB39" s="890"/>
      <c r="AC39" s="890"/>
      <c r="AD39" s="890"/>
      <c r="AE39" s="890"/>
      <c r="AF39" s="890"/>
      <c r="AG39" s="890"/>
      <c r="AH39" s="890"/>
      <c r="AI39" s="890"/>
      <c r="AJ39" s="890"/>
      <c r="AK39" s="958" t="s">
        <v>478</v>
      </c>
      <c r="AL39" s="959"/>
      <c r="AM39" s="959"/>
      <c r="AN39" s="960"/>
      <c r="AO39" s="955">
        <v>-1241245</v>
      </c>
      <c r="AP39" s="955">
        <v>-4807</v>
      </c>
      <c r="AQ39" s="956">
        <v>-7440</v>
      </c>
      <c r="AR39" s="957">
        <v>-35.4</v>
      </c>
      <c r="AS39" s="951"/>
    </row>
    <row r="40" spans="1:46" ht="27" customHeight="1" x14ac:dyDescent="0.15">
      <c r="A40" s="894"/>
      <c r="B40" s="890"/>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952" t="s">
        <v>479</v>
      </c>
      <c r="AL40" s="953"/>
      <c r="AM40" s="953"/>
      <c r="AN40" s="954"/>
      <c r="AO40" s="955">
        <v>-11289068</v>
      </c>
      <c r="AP40" s="955">
        <v>-43721</v>
      </c>
      <c r="AQ40" s="956">
        <v>-23690</v>
      </c>
      <c r="AR40" s="957">
        <v>84.6</v>
      </c>
      <c r="AS40" s="951"/>
    </row>
    <row r="41" spans="1:46" x14ac:dyDescent="0.15">
      <c r="A41" s="894"/>
      <c r="B41" s="890"/>
      <c r="C41" s="890"/>
      <c r="D41" s="890"/>
      <c r="E41" s="890"/>
      <c r="F41" s="890"/>
      <c r="G41" s="890"/>
      <c r="H41" s="890"/>
      <c r="I41" s="890"/>
      <c r="J41" s="890"/>
      <c r="K41" s="890"/>
      <c r="L41" s="890"/>
      <c r="M41" s="890"/>
      <c r="N41" s="890"/>
      <c r="O41" s="890"/>
      <c r="P41" s="890"/>
      <c r="Q41" s="890"/>
      <c r="R41" s="890"/>
      <c r="S41" s="890"/>
      <c r="T41" s="890"/>
      <c r="U41" s="890"/>
      <c r="V41" s="890"/>
      <c r="W41" s="890"/>
      <c r="X41" s="890"/>
      <c r="Y41" s="890"/>
      <c r="Z41" s="890"/>
      <c r="AA41" s="890"/>
      <c r="AB41" s="890"/>
      <c r="AC41" s="890"/>
      <c r="AD41" s="890"/>
      <c r="AE41" s="890"/>
      <c r="AF41" s="890"/>
      <c r="AG41" s="890"/>
      <c r="AH41" s="890"/>
      <c r="AI41" s="890"/>
      <c r="AJ41" s="890"/>
      <c r="AK41" s="963" t="s">
        <v>230</v>
      </c>
      <c r="AL41" s="964"/>
      <c r="AM41" s="964"/>
      <c r="AN41" s="965"/>
      <c r="AO41" s="955">
        <v>5139501</v>
      </c>
      <c r="AP41" s="955">
        <v>19905</v>
      </c>
      <c r="AQ41" s="956">
        <v>8515</v>
      </c>
      <c r="AR41" s="957">
        <v>133.80000000000001</v>
      </c>
      <c r="AS41" s="951"/>
    </row>
    <row r="42" spans="1:46" x14ac:dyDescent="0.15">
      <c r="A42" s="894"/>
      <c r="B42" s="890"/>
      <c r="C42" s="890"/>
      <c r="D42" s="890"/>
      <c r="E42" s="890"/>
      <c r="F42" s="890"/>
      <c r="G42" s="890"/>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966"/>
      <c r="AL42" s="890"/>
      <c r="AM42" s="890"/>
      <c r="AN42" s="890"/>
      <c r="AO42" s="890"/>
      <c r="AP42" s="890"/>
      <c r="AQ42" s="924"/>
      <c r="AR42" s="924"/>
      <c r="AS42" s="951"/>
    </row>
    <row r="43" spans="1:46" x14ac:dyDescent="0.15">
      <c r="A43" s="894"/>
      <c r="B43" s="890"/>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967"/>
      <c r="AQ43" s="924"/>
      <c r="AR43" s="890"/>
      <c r="AS43" s="951"/>
    </row>
    <row r="44" spans="1:46" x14ac:dyDescent="0.15">
      <c r="A44" s="894"/>
      <c r="B44" s="890"/>
      <c r="C44" s="890"/>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0"/>
      <c r="AC44" s="890"/>
      <c r="AD44" s="890"/>
      <c r="AE44" s="890"/>
      <c r="AF44" s="890"/>
      <c r="AG44" s="890"/>
      <c r="AH44" s="890"/>
      <c r="AI44" s="890"/>
      <c r="AJ44" s="890"/>
      <c r="AK44" s="890"/>
      <c r="AL44" s="890"/>
      <c r="AM44" s="890"/>
      <c r="AN44" s="890"/>
      <c r="AO44" s="890"/>
      <c r="AP44" s="890"/>
      <c r="AQ44" s="924"/>
      <c r="AR44" s="890"/>
    </row>
    <row r="45" spans="1:46" x14ac:dyDescent="0.15">
      <c r="A45" s="892"/>
      <c r="B45" s="892"/>
      <c r="C45" s="892"/>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892"/>
      <c r="AG45" s="892"/>
      <c r="AH45" s="892"/>
      <c r="AI45" s="892"/>
      <c r="AJ45" s="892"/>
      <c r="AK45" s="892"/>
      <c r="AL45" s="892"/>
      <c r="AM45" s="892"/>
      <c r="AN45" s="892"/>
      <c r="AO45" s="892"/>
      <c r="AP45" s="892"/>
      <c r="AQ45" s="968"/>
      <c r="AR45" s="892"/>
      <c r="AS45" s="892"/>
      <c r="AT45" s="890"/>
    </row>
    <row r="46" spans="1:46" x14ac:dyDescent="0.15">
      <c r="A46" s="969"/>
      <c r="B46" s="969"/>
      <c r="C46" s="969"/>
      <c r="D46" s="969"/>
      <c r="E46" s="969"/>
      <c r="F46" s="969"/>
      <c r="G46" s="969"/>
      <c r="H46" s="969"/>
      <c r="I46" s="969"/>
      <c r="J46" s="969"/>
      <c r="K46" s="969"/>
      <c r="L46" s="969"/>
      <c r="M46" s="969"/>
      <c r="N46" s="969"/>
      <c r="O46" s="969"/>
      <c r="P46" s="969"/>
      <c r="Q46" s="969"/>
      <c r="R46" s="969"/>
      <c r="S46" s="969"/>
      <c r="T46" s="969"/>
      <c r="U46" s="969"/>
      <c r="V46" s="969"/>
      <c r="W46" s="969"/>
      <c r="X46" s="969"/>
      <c r="Y46" s="969"/>
      <c r="Z46" s="969"/>
      <c r="AA46" s="969"/>
      <c r="AB46" s="969"/>
      <c r="AC46" s="969"/>
      <c r="AD46" s="969"/>
      <c r="AE46" s="969"/>
      <c r="AF46" s="969"/>
      <c r="AG46" s="969"/>
      <c r="AH46" s="969"/>
      <c r="AI46" s="969"/>
      <c r="AJ46" s="969"/>
      <c r="AK46" s="969"/>
      <c r="AL46" s="969"/>
      <c r="AM46" s="969"/>
      <c r="AN46" s="969"/>
      <c r="AO46" s="969"/>
      <c r="AP46" s="969"/>
      <c r="AQ46" s="969"/>
      <c r="AR46" s="969"/>
      <c r="AS46" s="969"/>
      <c r="AT46" s="890"/>
    </row>
    <row r="47" spans="1:46" ht="17.25" customHeight="1" x14ac:dyDescent="0.15">
      <c r="A47" s="970" t="s">
        <v>480</v>
      </c>
      <c r="B47" s="890"/>
      <c r="C47" s="890"/>
      <c r="D47" s="890"/>
      <c r="E47" s="890"/>
      <c r="F47" s="890"/>
      <c r="G47" s="890"/>
      <c r="H47" s="890"/>
      <c r="I47" s="890"/>
      <c r="J47" s="890"/>
      <c r="K47" s="890"/>
      <c r="L47" s="890"/>
      <c r="M47" s="890"/>
      <c r="N47" s="890"/>
      <c r="O47" s="890"/>
      <c r="P47" s="890"/>
      <c r="Q47" s="890"/>
      <c r="R47" s="890"/>
      <c r="S47" s="890"/>
      <c r="T47" s="890"/>
      <c r="U47" s="890"/>
      <c r="V47" s="890"/>
      <c r="W47" s="890"/>
      <c r="X47" s="890"/>
      <c r="Y47" s="890"/>
      <c r="Z47" s="890"/>
      <c r="AA47" s="890"/>
      <c r="AB47" s="890"/>
      <c r="AC47" s="890"/>
      <c r="AD47" s="890"/>
      <c r="AE47" s="890"/>
      <c r="AF47" s="890"/>
      <c r="AG47" s="890"/>
      <c r="AH47" s="890"/>
      <c r="AI47" s="890"/>
      <c r="AJ47" s="890"/>
      <c r="AK47" s="890"/>
      <c r="AL47" s="890"/>
      <c r="AM47" s="890"/>
      <c r="AN47" s="890"/>
      <c r="AO47" s="890"/>
      <c r="AP47" s="890"/>
      <c r="AQ47" s="890"/>
      <c r="AR47" s="890"/>
    </row>
    <row r="48" spans="1:46" x14ac:dyDescent="0.15">
      <c r="A48" s="894"/>
      <c r="B48" s="890"/>
      <c r="C48" s="890"/>
      <c r="D48" s="890"/>
      <c r="E48" s="890"/>
      <c r="F48" s="890"/>
      <c r="G48" s="890"/>
      <c r="H48" s="890"/>
      <c r="I48" s="890"/>
      <c r="J48" s="890"/>
      <c r="K48" s="890"/>
      <c r="L48" s="890"/>
      <c r="M48" s="890"/>
      <c r="N48" s="890"/>
      <c r="O48" s="890"/>
      <c r="P48" s="890"/>
      <c r="Q48" s="890"/>
      <c r="R48" s="890"/>
      <c r="S48" s="890"/>
      <c r="T48" s="890"/>
      <c r="U48" s="890"/>
      <c r="V48" s="890"/>
      <c r="W48" s="890"/>
      <c r="X48" s="890"/>
      <c r="Y48" s="890"/>
      <c r="Z48" s="890"/>
      <c r="AA48" s="890"/>
      <c r="AB48" s="890"/>
      <c r="AC48" s="890"/>
      <c r="AD48" s="890"/>
      <c r="AE48" s="890"/>
      <c r="AF48" s="890"/>
      <c r="AG48" s="890"/>
      <c r="AH48" s="890"/>
      <c r="AI48" s="890"/>
      <c r="AJ48" s="890"/>
      <c r="AK48" s="971" t="s">
        <v>481</v>
      </c>
      <c r="AL48" s="971"/>
      <c r="AM48" s="971"/>
      <c r="AN48" s="971"/>
      <c r="AO48" s="971"/>
      <c r="AP48" s="971"/>
      <c r="AQ48" s="972"/>
      <c r="AR48" s="971"/>
    </row>
    <row r="49" spans="1:44" ht="13.5" customHeight="1" x14ac:dyDescent="0.15">
      <c r="A49" s="894"/>
      <c r="B49" s="890"/>
      <c r="C49" s="890"/>
      <c r="D49" s="890"/>
      <c r="E49" s="890"/>
      <c r="F49" s="890"/>
      <c r="G49" s="890"/>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973"/>
      <c r="AL49" s="974"/>
      <c r="AM49" s="975" t="s">
        <v>450</v>
      </c>
      <c r="AN49" s="976" t="s">
        <v>482</v>
      </c>
      <c r="AO49" s="977"/>
      <c r="AP49" s="977"/>
      <c r="AQ49" s="977"/>
      <c r="AR49" s="978"/>
    </row>
    <row r="50" spans="1:44" x14ac:dyDescent="0.15">
      <c r="A50" s="894"/>
      <c r="B50" s="890"/>
      <c r="C50" s="890"/>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979"/>
      <c r="AL50" s="980"/>
      <c r="AM50" s="981"/>
      <c r="AN50" s="982" t="s">
        <v>483</v>
      </c>
      <c r="AO50" s="983" t="s">
        <v>484</v>
      </c>
      <c r="AP50" s="984" t="s">
        <v>485</v>
      </c>
      <c r="AQ50" s="985" t="s">
        <v>486</v>
      </c>
      <c r="AR50" s="986" t="s">
        <v>487</v>
      </c>
    </row>
    <row r="51" spans="1:44" x14ac:dyDescent="0.15">
      <c r="A51" s="894"/>
      <c r="B51" s="890"/>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0"/>
      <c r="AC51" s="890"/>
      <c r="AD51" s="890"/>
      <c r="AE51" s="890"/>
      <c r="AF51" s="890"/>
      <c r="AG51" s="890"/>
      <c r="AH51" s="890"/>
      <c r="AI51" s="890"/>
      <c r="AJ51" s="890"/>
      <c r="AK51" s="973" t="s">
        <v>488</v>
      </c>
      <c r="AL51" s="974"/>
      <c r="AM51" s="987">
        <v>20872050</v>
      </c>
      <c r="AN51" s="988">
        <v>77628</v>
      </c>
      <c r="AO51" s="989">
        <v>15.8</v>
      </c>
      <c r="AP51" s="990">
        <v>46035</v>
      </c>
      <c r="AQ51" s="991">
        <v>2.2999999999999998</v>
      </c>
      <c r="AR51" s="992">
        <v>13.5</v>
      </c>
    </row>
    <row r="52" spans="1:44" x14ac:dyDescent="0.15">
      <c r="A52" s="894"/>
      <c r="B52" s="890"/>
      <c r="C52" s="890"/>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0"/>
      <c r="AC52" s="890"/>
      <c r="AD52" s="890"/>
      <c r="AE52" s="890"/>
      <c r="AF52" s="890"/>
      <c r="AG52" s="890"/>
      <c r="AH52" s="890"/>
      <c r="AI52" s="890"/>
      <c r="AJ52" s="890"/>
      <c r="AK52" s="993"/>
      <c r="AL52" s="994" t="s">
        <v>489</v>
      </c>
      <c r="AM52" s="995">
        <v>7372485</v>
      </c>
      <c r="AN52" s="996">
        <v>27420</v>
      </c>
      <c r="AO52" s="997">
        <v>-13.7</v>
      </c>
      <c r="AP52" s="998">
        <v>25158</v>
      </c>
      <c r="AQ52" s="999">
        <v>-0.4</v>
      </c>
      <c r="AR52" s="1000">
        <v>-13.3</v>
      </c>
    </row>
    <row r="53" spans="1:44" x14ac:dyDescent="0.15">
      <c r="A53" s="894"/>
      <c r="B53" s="890"/>
      <c r="C53" s="890"/>
      <c r="D53" s="890"/>
      <c r="E53" s="890"/>
      <c r="F53" s="890"/>
      <c r="G53" s="890"/>
      <c r="H53" s="890"/>
      <c r="I53" s="890"/>
      <c r="J53" s="890"/>
      <c r="K53" s="890"/>
      <c r="L53" s="890"/>
      <c r="M53" s="890"/>
      <c r="N53" s="890"/>
      <c r="O53" s="890"/>
      <c r="P53" s="890"/>
      <c r="Q53" s="890"/>
      <c r="R53" s="890"/>
      <c r="S53" s="890"/>
      <c r="T53" s="890"/>
      <c r="U53" s="890"/>
      <c r="V53" s="890"/>
      <c r="W53" s="890"/>
      <c r="X53" s="890"/>
      <c r="Y53" s="890"/>
      <c r="Z53" s="890"/>
      <c r="AA53" s="890"/>
      <c r="AB53" s="890"/>
      <c r="AC53" s="890"/>
      <c r="AD53" s="890"/>
      <c r="AE53" s="890"/>
      <c r="AF53" s="890"/>
      <c r="AG53" s="890"/>
      <c r="AH53" s="890"/>
      <c r="AI53" s="890"/>
      <c r="AJ53" s="890"/>
      <c r="AK53" s="973" t="s">
        <v>490</v>
      </c>
      <c r="AL53" s="974"/>
      <c r="AM53" s="987">
        <v>16577630</v>
      </c>
      <c r="AN53" s="988">
        <v>62241</v>
      </c>
      <c r="AO53" s="989">
        <v>-19.8</v>
      </c>
      <c r="AP53" s="990">
        <v>43261</v>
      </c>
      <c r="AQ53" s="991">
        <v>-6</v>
      </c>
      <c r="AR53" s="992">
        <v>-13.8</v>
      </c>
    </row>
    <row r="54" spans="1:44" x14ac:dyDescent="0.15">
      <c r="A54" s="894"/>
      <c r="B54" s="890"/>
      <c r="C54" s="890"/>
      <c r="D54" s="890"/>
      <c r="E54" s="890"/>
      <c r="F54" s="890"/>
      <c r="G54" s="890"/>
      <c r="H54" s="890"/>
      <c r="I54" s="890"/>
      <c r="J54" s="890"/>
      <c r="K54" s="890"/>
      <c r="L54" s="890"/>
      <c r="M54" s="890"/>
      <c r="N54" s="890"/>
      <c r="O54" s="890"/>
      <c r="P54" s="890"/>
      <c r="Q54" s="890"/>
      <c r="R54" s="890"/>
      <c r="S54" s="890"/>
      <c r="T54" s="890"/>
      <c r="U54" s="890"/>
      <c r="V54" s="890"/>
      <c r="W54" s="890"/>
      <c r="X54" s="890"/>
      <c r="Y54" s="890"/>
      <c r="Z54" s="890"/>
      <c r="AA54" s="890"/>
      <c r="AB54" s="890"/>
      <c r="AC54" s="890"/>
      <c r="AD54" s="890"/>
      <c r="AE54" s="890"/>
      <c r="AF54" s="890"/>
      <c r="AG54" s="890"/>
      <c r="AH54" s="890"/>
      <c r="AI54" s="890"/>
      <c r="AJ54" s="890"/>
      <c r="AK54" s="993"/>
      <c r="AL54" s="994" t="s">
        <v>489</v>
      </c>
      <c r="AM54" s="995">
        <v>5721352</v>
      </c>
      <c r="AN54" s="996">
        <v>21481</v>
      </c>
      <c r="AO54" s="997">
        <v>-21.7</v>
      </c>
      <c r="AP54" s="998">
        <v>24721</v>
      </c>
      <c r="AQ54" s="999">
        <v>-1.7</v>
      </c>
      <c r="AR54" s="1000">
        <v>-20</v>
      </c>
    </row>
    <row r="55" spans="1:44" x14ac:dyDescent="0.15">
      <c r="A55" s="894"/>
      <c r="B55" s="890"/>
      <c r="C55" s="890"/>
      <c r="D55" s="890"/>
      <c r="E55" s="890"/>
      <c r="F55" s="890"/>
      <c r="G55" s="890"/>
      <c r="H55" s="890"/>
      <c r="I55" s="890"/>
      <c r="J55" s="890"/>
      <c r="K55" s="890"/>
      <c r="L55" s="890"/>
      <c r="M55" s="890"/>
      <c r="N55" s="890"/>
      <c r="O55" s="890"/>
      <c r="P55" s="890"/>
      <c r="Q55" s="890"/>
      <c r="R55" s="890"/>
      <c r="S55" s="890"/>
      <c r="T55" s="890"/>
      <c r="U55" s="890"/>
      <c r="V55" s="890"/>
      <c r="W55" s="890"/>
      <c r="X55" s="890"/>
      <c r="Y55" s="890"/>
      <c r="Z55" s="890"/>
      <c r="AA55" s="890"/>
      <c r="AB55" s="890"/>
      <c r="AC55" s="890"/>
      <c r="AD55" s="890"/>
      <c r="AE55" s="890"/>
      <c r="AF55" s="890"/>
      <c r="AG55" s="890"/>
      <c r="AH55" s="890"/>
      <c r="AI55" s="890"/>
      <c r="AJ55" s="890"/>
      <c r="AK55" s="973" t="s">
        <v>491</v>
      </c>
      <c r="AL55" s="974"/>
      <c r="AM55" s="987">
        <v>18087705</v>
      </c>
      <c r="AN55" s="988">
        <v>68585</v>
      </c>
      <c r="AO55" s="989">
        <v>10.199999999999999</v>
      </c>
      <c r="AP55" s="990">
        <v>40626</v>
      </c>
      <c r="AQ55" s="991">
        <v>-6.1</v>
      </c>
      <c r="AR55" s="992">
        <v>16.3</v>
      </c>
    </row>
    <row r="56" spans="1:44" x14ac:dyDescent="0.15">
      <c r="A56" s="894"/>
      <c r="B56" s="890"/>
      <c r="C56" s="890"/>
      <c r="D56" s="890"/>
      <c r="E56" s="890"/>
      <c r="F56" s="890"/>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993"/>
      <c r="AL56" s="994" t="s">
        <v>489</v>
      </c>
      <c r="AM56" s="995">
        <v>4913745</v>
      </c>
      <c r="AN56" s="996">
        <v>18632</v>
      </c>
      <c r="AO56" s="997">
        <v>-13.3</v>
      </c>
      <c r="AP56" s="998">
        <v>24279</v>
      </c>
      <c r="AQ56" s="999">
        <v>-1.8</v>
      </c>
      <c r="AR56" s="1000">
        <v>-11.5</v>
      </c>
    </row>
    <row r="57" spans="1:44" x14ac:dyDescent="0.15">
      <c r="A57" s="894"/>
      <c r="B57" s="890"/>
      <c r="C57" s="890"/>
      <c r="D57" s="890"/>
      <c r="E57" s="890"/>
      <c r="F57" s="890"/>
      <c r="G57" s="890"/>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973" t="s">
        <v>492</v>
      </c>
      <c r="AL57" s="974"/>
      <c r="AM57" s="987">
        <v>20117167</v>
      </c>
      <c r="AN57" s="988">
        <v>76993</v>
      </c>
      <c r="AO57" s="989">
        <v>12.3</v>
      </c>
      <c r="AP57" s="990">
        <v>46133</v>
      </c>
      <c r="AQ57" s="991">
        <v>13.6</v>
      </c>
      <c r="AR57" s="992">
        <v>-1.3</v>
      </c>
    </row>
    <row r="58" spans="1:44" x14ac:dyDescent="0.15">
      <c r="A58" s="894"/>
      <c r="B58" s="890"/>
      <c r="C58" s="890"/>
      <c r="D58" s="890"/>
      <c r="E58" s="890"/>
      <c r="F58" s="890"/>
      <c r="G58" s="890"/>
      <c r="H58" s="890"/>
      <c r="I58" s="890"/>
      <c r="J58" s="890"/>
      <c r="K58" s="890"/>
      <c r="L58" s="890"/>
      <c r="M58" s="890"/>
      <c r="N58" s="890"/>
      <c r="O58" s="890"/>
      <c r="P58" s="890"/>
      <c r="Q58" s="890"/>
      <c r="R58" s="890"/>
      <c r="S58" s="890"/>
      <c r="T58" s="890"/>
      <c r="U58" s="890"/>
      <c r="V58" s="890"/>
      <c r="W58" s="890"/>
      <c r="X58" s="890"/>
      <c r="Y58" s="890"/>
      <c r="Z58" s="890"/>
      <c r="AA58" s="890"/>
      <c r="AB58" s="890"/>
      <c r="AC58" s="890"/>
      <c r="AD58" s="890"/>
      <c r="AE58" s="890"/>
      <c r="AF58" s="890"/>
      <c r="AG58" s="890"/>
      <c r="AH58" s="890"/>
      <c r="AI58" s="890"/>
      <c r="AJ58" s="890"/>
      <c r="AK58" s="993"/>
      <c r="AL58" s="994" t="s">
        <v>489</v>
      </c>
      <c r="AM58" s="995">
        <v>5324634</v>
      </c>
      <c r="AN58" s="996">
        <v>20378</v>
      </c>
      <c r="AO58" s="997">
        <v>9.4</v>
      </c>
      <c r="AP58" s="998">
        <v>27280</v>
      </c>
      <c r="AQ58" s="999">
        <v>12.4</v>
      </c>
      <c r="AR58" s="1000">
        <v>-3</v>
      </c>
    </row>
    <row r="59" spans="1:44" x14ac:dyDescent="0.15">
      <c r="A59" s="894"/>
      <c r="B59" s="890"/>
      <c r="C59" s="890"/>
      <c r="D59" s="890"/>
      <c r="E59" s="890"/>
      <c r="F59" s="890"/>
      <c r="G59" s="890"/>
      <c r="H59" s="890"/>
      <c r="I59" s="890"/>
      <c r="J59" s="890"/>
      <c r="K59" s="890"/>
      <c r="L59" s="890"/>
      <c r="M59" s="890"/>
      <c r="N59" s="890"/>
      <c r="O59" s="890"/>
      <c r="P59" s="890"/>
      <c r="Q59" s="890"/>
      <c r="R59" s="890"/>
      <c r="S59" s="890"/>
      <c r="T59" s="890"/>
      <c r="U59" s="890"/>
      <c r="V59" s="890"/>
      <c r="W59" s="890"/>
      <c r="X59" s="890"/>
      <c r="Y59" s="890"/>
      <c r="Z59" s="890"/>
      <c r="AA59" s="890"/>
      <c r="AB59" s="890"/>
      <c r="AC59" s="890"/>
      <c r="AD59" s="890"/>
      <c r="AE59" s="890"/>
      <c r="AF59" s="890"/>
      <c r="AG59" s="890"/>
      <c r="AH59" s="890"/>
      <c r="AI59" s="890"/>
      <c r="AJ59" s="890"/>
      <c r="AK59" s="973" t="s">
        <v>493</v>
      </c>
      <c r="AL59" s="974"/>
      <c r="AM59" s="987">
        <v>23534235</v>
      </c>
      <c r="AN59" s="988">
        <v>91146</v>
      </c>
      <c r="AO59" s="989">
        <v>18.399999999999999</v>
      </c>
      <c r="AP59" s="990">
        <v>49174</v>
      </c>
      <c r="AQ59" s="991">
        <v>6.6</v>
      </c>
      <c r="AR59" s="992">
        <v>11.8</v>
      </c>
    </row>
    <row r="60" spans="1:44" x14ac:dyDescent="0.15">
      <c r="A60" s="894"/>
      <c r="B60" s="890"/>
      <c r="C60" s="890"/>
      <c r="D60" s="890"/>
      <c r="E60" s="890"/>
      <c r="F60" s="890"/>
      <c r="G60" s="890"/>
      <c r="H60" s="890"/>
      <c r="I60" s="890"/>
      <c r="J60" s="890"/>
      <c r="K60" s="890"/>
      <c r="L60" s="890"/>
      <c r="M60" s="890"/>
      <c r="N60" s="890"/>
      <c r="O60" s="890"/>
      <c r="P60" s="890"/>
      <c r="Q60" s="890"/>
      <c r="R60" s="890"/>
      <c r="S60" s="890"/>
      <c r="T60" s="890"/>
      <c r="U60" s="890"/>
      <c r="V60" s="890"/>
      <c r="W60" s="890"/>
      <c r="X60" s="890"/>
      <c r="Y60" s="890"/>
      <c r="Z60" s="890"/>
      <c r="AA60" s="890"/>
      <c r="AB60" s="890"/>
      <c r="AC60" s="890"/>
      <c r="AD60" s="890"/>
      <c r="AE60" s="890"/>
      <c r="AF60" s="890"/>
      <c r="AG60" s="890"/>
      <c r="AH60" s="890"/>
      <c r="AI60" s="890"/>
      <c r="AJ60" s="890"/>
      <c r="AK60" s="993"/>
      <c r="AL60" s="994" t="s">
        <v>489</v>
      </c>
      <c r="AM60" s="995">
        <v>8750785</v>
      </c>
      <c r="AN60" s="996">
        <v>33891</v>
      </c>
      <c r="AO60" s="997">
        <v>66.3</v>
      </c>
      <c r="AP60" s="998">
        <v>29896</v>
      </c>
      <c r="AQ60" s="999">
        <v>9.6</v>
      </c>
      <c r="AR60" s="1000">
        <v>56.7</v>
      </c>
    </row>
    <row r="61" spans="1:44" x14ac:dyDescent="0.15">
      <c r="A61" s="894"/>
      <c r="B61" s="890"/>
      <c r="C61" s="890"/>
      <c r="D61" s="890"/>
      <c r="E61" s="890"/>
      <c r="F61" s="890"/>
      <c r="G61" s="890"/>
      <c r="H61" s="890"/>
      <c r="I61" s="890"/>
      <c r="J61" s="890"/>
      <c r="K61" s="890"/>
      <c r="L61" s="890"/>
      <c r="M61" s="890"/>
      <c r="N61" s="890"/>
      <c r="O61" s="890"/>
      <c r="P61" s="890"/>
      <c r="Q61" s="890"/>
      <c r="R61" s="890"/>
      <c r="S61" s="890"/>
      <c r="T61" s="890"/>
      <c r="U61" s="890"/>
      <c r="V61" s="890"/>
      <c r="W61" s="890"/>
      <c r="X61" s="890"/>
      <c r="Y61" s="890"/>
      <c r="Z61" s="890"/>
      <c r="AA61" s="890"/>
      <c r="AB61" s="890"/>
      <c r="AC61" s="890"/>
      <c r="AD61" s="890"/>
      <c r="AE61" s="890"/>
      <c r="AF61" s="890"/>
      <c r="AG61" s="890"/>
      <c r="AH61" s="890"/>
      <c r="AI61" s="890"/>
      <c r="AJ61" s="890"/>
      <c r="AK61" s="973" t="s">
        <v>494</v>
      </c>
      <c r="AL61" s="1001"/>
      <c r="AM61" s="1002">
        <v>19837757</v>
      </c>
      <c r="AN61" s="1003">
        <v>75319</v>
      </c>
      <c r="AO61" s="1004">
        <v>7.4</v>
      </c>
      <c r="AP61" s="1005">
        <v>45046</v>
      </c>
      <c r="AQ61" s="1006">
        <v>2.1</v>
      </c>
      <c r="AR61" s="992">
        <v>5.3</v>
      </c>
    </row>
    <row r="62" spans="1:44" x14ac:dyDescent="0.15">
      <c r="A62" s="894"/>
      <c r="B62" s="890"/>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993"/>
      <c r="AL62" s="994" t="s">
        <v>489</v>
      </c>
      <c r="AM62" s="995">
        <v>6416600</v>
      </c>
      <c r="AN62" s="996">
        <v>24360</v>
      </c>
      <c r="AO62" s="997">
        <v>5.4</v>
      </c>
      <c r="AP62" s="998">
        <v>26267</v>
      </c>
      <c r="AQ62" s="999">
        <v>3.6</v>
      </c>
      <c r="AR62" s="1000">
        <v>1.8</v>
      </c>
    </row>
    <row r="63" spans="1:44" x14ac:dyDescent="0.15">
      <c r="A63" s="894"/>
      <c r="B63" s="890"/>
      <c r="C63" s="890"/>
      <c r="D63" s="890"/>
      <c r="E63" s="890"/>
      <c r="F63" s="890"/>
      <c r="G63" s="890"/>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row>
    <row r="64" spans="1:44" x14ac:dyDescent="0.15">
      <c r="A64" s="894"/>
      <c r="B64" s="890"/>
      <c r="C64" s="890"/>
      <c r="D64" s="890"/>
      <c r="E64" s="890"/>
      <c r="F64" s="890"/>
      <c r="G64" s="890"/>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row>
    <row r="65" spans="1:46" x14ac:dyDescent="0.15">
      <c r="A65" s="894"/>
      <c r="B65" s="890"/>
      <c r="C65" s="890"/>
      <c r="D65" s="890"/>
      <c r="E65" s="890"/>
      <c r="F65" s="890"/>
      <c r="G65" s="890"/>
      <c r="H65" s="890"/>
      <c r="I65" s="890"/>
      <c r="J65" s="890"/>
      <c r="K65" s="890"/>
      <c r="L65" s="890"/>
      <c r="M65" s="890"/>
      <c r="N65" s="890"/>
      <c r="O65" s="890"/>
      <c r="P65" s="890"/>
      <c r="Q65" s="890"/>
      <c r="R65" s="890"/>
      <c r="S65" s="890"/>
      <c r="T65" s="890"/>
      <c r="U65" s="890"/>
      <c r="V65" s="890"/>
      <c r="W65" s="890"/>
      <c r="X65" s="890"/>
      <c r="Y65" s="890"/>
      <c r="Z65" s="890"/>
      <c r="AA65" s="890"/>
      <c r="AB65" s="890"/>
      <c r="AC65" s="890"/>
      <c r="AD65" s="890"/>
      <c r="AE65" s="890"/>
      <c r="AF65" s="890"/>
      <c r="AG65" s="890"/>
      <c r="AH65" s="890"/>
      <c r="AI65" s="890"/>
      <c r="AJ65" s="890"/>
      <c r="AK65" s="890"/>
      <c r="AL65" s="890"/>
      <c r="AM65" s="890"/>
      <c r="AN65" s="890"/>
      <c r="AO65" s="890"/>
      <c r="AP65" s="890"/>
      <c r="AQ65" s="890"/>
      <c r="AR65" s="890"/>
    </row>
    <row r="66" spans="1:46" x14ac:dyDescent="0.15">
      <c r="A66" s="1007"/>
      <c r="B66" s="969"/>
      <c r="C66" s="969"/>
      <c r="D66" s="969"/>
      <c r="E66" s="969"/>
      <c r="F66" s="969"/>
      <c r="G66" s="969"/>
      <c r="H66" s="969"/>
      <c r="I66" s="969"/>
      <c r="J66" s="969"/>
      <c r="K66" s="969"/>
      <c r="L66" s="969"/>
      <c r="M66" s="969"/>
      <c r="N66" s="969"/>
      <c r="O66" s="969"/>
      <c r="P66" s="969"/>
      <c r="Q66" s="969"/>
      <c r="R66" s="969"/>
      <c r="S66" s="969"/>
      <c r="T66" s="969"/>
      <c r="U66" s="969"/>
      <c r="V66" s="969"/>
      <c r="W66" s="969"/>
      <c r="X66" s="969"/>
      <c r="Y66" s="969"/>
      <c r="Z66" s="969"/>
      <c r="AA66" s="969"/>
      <c r="AB66" s="969"/>
      <c r="AC66" s="969"/>
      <c r="AD66" s="969"/>
      <c r="AE66" s="969"/>
      <c r="AF66" s="969"/>
      <c r="AG66" s="969"/>
      <c r="AH66" s="969"/>
      <c r="AI66" s="969"/>
      <c r="AJ66" s="969"/>
      <c r="AK66" s="969"/>
      <c r="AL66" s="969"/>
      <c r="AM66" s="969"/>
      <c r="AN66" s="969"/>
      <c r="AO66" s="969"/>
      <c r="AP66" s="969"/>
      <c r="AQ66" s="969"/>
      <c r="AR66" s="969"/>
      <c r="AS66" s="1008"/>
    </row>
    <row r="67" spans="1:46" ht="13.5" hidden="1" customHeight="1" x14ac:dyDescent="0.15">
      <c r="AK67" s="890"/>
      <c r="AL67" s="890"/>
      <c r="AM67" s="890"/>
      <c r="AN67" s="890"/>
      <c r="AO67" s="890"/>
      <c r="AP67" s="890"/>
      <c r="AQ67" s="890"/>
      <c r="AR67" s="890"/>
      <c r="AS67" s="890"/>
      <c r="AT67" s="890"/>
    </row>
    <row r="68" spans="1:46" ht="13.5" hidden="1" customHeight="1" x14ac:dyDescent="0.15">
      <c r="AK68" s="890"/>
      <c r="AL68" s="890"/>
      <c r="AM68" s="890"/>
      <c r="AN68" s="890"/>
      <c r="AO68" s="890"/>
      <c r="AP68" s="890"/>
      <c r="AQ68" s="890"/>
      <c r="AR68" s="890"/>
    </row>
    <row r="69" spans="1:46" ht="13.5" hidden="1" customHeight="1" x14ac:dyDescent="0.15">
      <c r="AK69" s="890"/>
      <c r="AL69" s="890"/>
      <c r="AM69" s="890"/>
      <c r="AN69" s="890"/>
      <c r="AO69" s="890"/>
      <c r="AP69" s="890"/>
      <c r="AQ69" s="890"/>
      <c r="AR69" s="890"/>
    </row>
    <row r="70" spans="1:46" hidden="1" x14ac:dyDescent="0.15">
      <c r="AK70" s="890"/>
      <c r="AL70" s="890"/>
      <c r="AM70" s="890"/>
      <c r="AN70" s="890"/>
      <c r="AO70" s="890"/>
      <c r="AP70" s="890"/>
      <c r="AQ70" s="890"/>
      <c r="AR70" s="890"/>
    </row>
    <row r="71" spans="1:46" hidden="1" x14ac:dyDescent="0.15">
      <c r="AK71" s="890"/>
      <c r="AL71" s="890"/>
      <c r="AM71" s="890"/>
      <c r="AN71" s="890"/>
      <c r="AO71" s="890"/>
      <c r="AP71" s="890"/>
      <c r="AQ71" s="890"/>
      <c r="AR71" s="890"/>
    </row>
    <row r="72" spans="1:46" hidden="1" x14ac:dyDescent="0.15">
      <c r="AK72" s="890"/>
      <c r="AL72" s="890"/>
      <c r="AM72" s="890"/>
      <c r="AN72" s="890"/>
      <c r="AO72" s="890"/>
      <c r="AP72" s="890"/>
      <c r="AQ72" s="890"/>
      <c r="AR72" s="890"/>
    </row>
    <row r="73" spans="1:46" hidden="1" x14ac:dyDescent="0.15">
      <c r="AK73" s="890"/>
      <c r="AL73" s="890"/>
      <c r="AM73" s="890"/>
      <c r="AN73" s="890"/>
      <c r="AO73" s="890"/>
      <c r="AP73" s="890"/>
      <c r="AQ73" s="890"/>
      <c r="AR73" s="890"/>
    </row>
  </sheetData>
  <sheetProtection algorithmName="SHA-512" hashValue="L9pyOTDgrZsXgXXaT3j/ntY4bkoW01YKY9ARV7z1LsfZrxbtifTMCMqBLZo0CyUpvR39szHRqdbfYj4sZR1ANg==" saltValue="6h89R9YDoiu0dMUYEk/Axw=="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KqsQE5Ve8YAMDucffOSEZk3FRPS/IFXpfsDhuC9zy/fs+tNBx9F2wLElHkz7t4ZKcvcD2Q/IXz9p6IwBkgZDzg==" saltValue="ObysfKyME07j6qwamdmc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7zq7mkoWMU3YF7jypYkzpT+wwj0ji6XD7zg/TwFqH4iYROnIMPbgnMXJnxL1CmfvFFgUeTf4qg6vpReZYWlx1A==" saltValue="9R09oPSYq4jz3kJIjQ3x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009" customWidth="1"/>
    <col min="2" max="16" width="14.625" style="1009" customWidth="1"/>
    <col min="17" max="16384" width="0" style="100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10"/>
      <c r="C45" s="1010"/>
      <c r="D45" s="1010"/>
      <c r="E45" s="1010"/>
      <c r="F45" s="1010"/>
      <c r="G45" s="1010"/>
      <c r="H45" s="1010"/>
      <c r="I45" s="1010"/>
      <c r="J45" s="1011" t="s">
        <v>495</v>
      </c>
    </row>
    <row r="46" spans="2:10" ht="29.25" customHeight="1" thickBot="1" x14ac:dyDescent="0.25">
      <c r="B46" s="1012" t="s">
        <v>24</v>
      </c>
      <c r="C46" s="1013"/>
      <c r="D46" s="1013"/>
      <c r="E46" s="1014" t="s">
        <v>496</v>
      </c>
      <c r="F46" s="1015" t="s">
        <v>3</v>
      </c>
      <c r="G46" s="1016" t="s">
        <v>4</v>
      </c>
      <c r="H46" s="1016" t="s">
        <v>5</v>
      </c>
      <c r="I46" s="1016" t="s">
        <v>6</v>
      </c>
      <c r="J46" s="1017" t="s">
        <v>7</v>
      </c>
    </row>
    <row r="47" spans="2:10" ht="57.75" customHeight="1" x14ac:dyDescent="0.15">
      <c r="B47" s="1018"/>
      <c r="C47" s="1019" t="s">
        <v>497</v>
      </c>
      <c r="D47" s="1019"/>
      <c r="E47" s="1020"/>
      <c r="F47" s="1021">
        <v>6.06</v>
      </c>
      <c r="G47" s="1022">
        <v>6.65</v>
      </c>
      <c r="H47" s="1022">
        <v>9.4700000000000006</v>
      </c>
      <c r="I47" s="1022">
        <v>12.45</v>
      </c>
      <c r="J47" s="1023">
        <v>13.76</v>
      </c>
    </row>
    <row r="48" spans="2:10" ht="57.75" customHeight="1" x14ac:dyDescent="0.15">
      <c r="B48" s="1024"/>
      <c r="C48" s="1025" t="s">
        <v>498</v>
      </c>
      <c r="D48" s="1025"/>
      <c r="E48" s="1026"/>
      <c r="F48" s="1027">
        <v>2.35</v>
      </c>
      <c r="G48" s="1028">
        <v>7.31</v>
      </c>
      <c r="H48" s="1028">
        <v>7.89</v>
      </c>
      <c r="I48" s="1028">
        <v>8.81</v>
      </c>
      <c r="J48" s="1029">
        <v>6.96</v>
      </c>
    </row>
    <row r="49" spans="2:10" ht="57.75" customHeight="1" thickBot="1" x14ac:dyDescent="0.2">
      <c r="B49" s="1030"/>
      <c r="C49" s="1031" t="s">
        <v>499</v>
      </c>
      <c r="D49" s="1031"/>
      <c r="E49" s="1032"/>
      <c r="F49" s="1033">
        <v>0.38</v>
      </c>
      <c r="G49" s="1034">
        <v>5.7</v>
      </c>
      <c r="H49" s="1034">
        <v>3.83</v>
      </c>
      <c r="I49" s="1034">
        <v>3.47</v>
      </c>
      <c r="J49" s="1035" t="s">
        <v>500</v>
      </c>
    </row>
    <row r="50" spans="2:10" x14ac:dyDescent="0.15"/>
  </sheetData>
  <sheetProtection algorithmName="SHA-512" hashValue="YNfWXJkJ/swR5BiGebOg85Uw5DeD2rE/j9gnwRFUzt0hdNSTRFQzK3h4lKM8pvDtq4nAckeqE9jdUPu6jEPZNw==" saltValue="cIMpzOiqP9Pjkr2TK7FE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長岡市役所</cp:lastModifiedBy>
  <cp:lastPrinted>2025-09-16T02:07:59Z</cp:lastPrinted>
  <dcterms:created xsi:type="dcterms:W3CDTF">2025-07-24T10:13:35Z</dcterms:created>
  <dcterms:modified xsi:type="dcterms:W3CDTF">2025-09-18T02:39:27Z</dcterms:modified>
  <cp:category/>
</cp:coreProperties>
</file>