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_決算事務\09財政状況資料集\R3\02作業\01_10月公表分\03_提出用（１回目（R4.3提出・公表済）と結合）\"/>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<sst xmlns="http://schemas.openxmlformats.org/spreadsheetml/2006/main" count="1132" uniqueCount="643">
  <si>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</si>
  <si>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</si>
  <si>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</si>
  <si>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</si>
  <si>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</si>
  <si>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</si>
  <si>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</si>
  <si>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</si>
  <si>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</si>
  <si>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</si>
  <si>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</si>
  <si>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</si>
  <si>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</si>
  <si>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</si>
  <si>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</si>
  <si>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</si>
  <si>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</si>
  <si>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</si>
  <si>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</si>
  <si>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</si>
  <si>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</si>
  <si>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</si>
  <si>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</si>
  <si>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</si>
  <si>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</si>
  <si>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</si>
  <si>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</si>
  <si>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</si>
  <si>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</si>
  <si>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</si>
  <si>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</si>
  <si>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</si>
  <si>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</si>
  <si>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</si>
  <si>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</si>
  <si>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</si>
  <si>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</si>
  <si>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</si>
  <si>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</si>
  <si>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</si>
  <si>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</si>
  <si>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</si>
  <si>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</si>
  <si>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</si>
  <si>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</si>
  <si>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</si>
  <si>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</si>
  <si>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</si>
  <si>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</si>
  <si>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</si>
  <si>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</si>
  <si>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</si>
  <si>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</si>
  <si>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</si>
  <si>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</si>
  <si>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</si>
  <si>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</si>
  <si>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</si>
  <si>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</si>
  <si>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</si>
  <si>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</si>
  <si>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</si>
  <si>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</si>
  <si>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</si>
  <si>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</si>
  <si>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</si>
  <si>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</si>
  <si>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</si>
  <si>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</si>
  <si>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</si>
  <si>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</si>
  <si>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</si>
  <si>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</si>
  <si>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</si>
  <si>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</si>
  <si>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</si>
  <si>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</si>
  <si>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</si>
  <si>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</si>
  <si>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</si>
  <si>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</si>
  <si>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</si>
  <si>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</si>
  <si>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</si>
  <si>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</si>
  <si>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</si>
  <si>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</si>
  <si>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</si>
  <si>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</si>
  <si>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</si>
  <si>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</si>
  <si>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</si>
  <si>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</si>
  <si>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</si>
  <si>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</si>
  <si>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</si>
  <si>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</si>
  <si>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</si>
  <si>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</si>
  <si>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</si>
  <si>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</si>
  <si>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</si>
  <si>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</si>
  <si>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</si>
  <si>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</si>
  <si>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</si>
  <si>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</si>
  <si>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</si>
  <si>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</si>
  <si>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</si>
  <si>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</si>
  <si>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</si>
  <si>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</si>
  <si>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</si>
  <si>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</si>
  <si>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</si>
  <si>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</si>
  <si>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</si>
  <si>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</si>
  <si>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</si>
  <si>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</si>
  <si>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</si>
  <si>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</si>
  <si>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</si>
  <si>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</si>
  <si>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</si>
  <si>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</si>
  <si>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</si>
  <si>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</si>
  <si>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</si>
  <si>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</si>
  <si>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</si>
  <si>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</si>
  <si>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</si>
  <si>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</si>
  <si>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</si>
  <si>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</si>
  <si>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</si>
  <si>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</si>
  <si>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</si>
  <si>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</si>
  <si>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</si>
  <si>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</si>
  <si>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</si>
  <si>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</si>
  <si>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</si>
  <si>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</si>
  <si>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</si>
  <si>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</si>
  <si>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</si>
  <si>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</si>
  <si>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</si>
  <si>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</si>
  <si>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</si>
  <si>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</si>
  <si>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</si>
  <si>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</si>
  <si>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</si>
  <si>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</si>
  <si>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</si>
  <si>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</si>
  <si>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</si>
  <si>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</si>
  <si>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</si>
  <si>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</si>
  <si>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</si>
  <si>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</si>
  <si>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</si>
  <si>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</si>
  <si>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</si>
  <si>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</si>
  <si>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</si>
  <si>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</si>
  <si>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</si>
  <si>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</si>
  <si>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</si>
  <si>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</si>
  <si>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</si>
  <si>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</si>
  <si>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</si>
  <si>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</si>
  <si>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</si>
  <si>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</si>
  <si>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</si>
  <si>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</si>
  <si>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</si>
  <si>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</si>
  <si>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</si>
  <si>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</si>
  <si>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</si>
  <si>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</si>
  <si>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</si>
  <si>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</si>
  <si>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</si>
  <si>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</si>
  <si>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</si>
  <si>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</si>
  <si>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</si>
  <si>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</si>
  <si>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</si>
  <si>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</si>
  <si>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</si>
  <si>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</si>
  <si>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</si>
  <si>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</si>
  <si>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</si>
  <si>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</si>
  <si>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</si>
  <si>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</si>
  <si>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</si>
  <si>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</si>
  <si>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</si>
  <si>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</si>
  <si>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</si>
  <si>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新潟県長岡市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</si>
  <si>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</si>
  <si>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</si>
  <si>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</si>
  <si>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</si>
  <si>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</si>
  <si>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</si>
  <si>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</si>
  <si>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</si>
  <si>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</si>
  <si>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</si>
  <si>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</si>
  <si>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</si>
  <si>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</si>
  <si>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</si>
  <si>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</si>
  <si>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</si>
  <si>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</si>
  <si>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</si>
  <si>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</si>
  <si>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</si>
  <si>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</si>
  <si>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</si>
  <si>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</si>
  <si>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</si>
  <si>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</si>
  <si>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</si>
  <si>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</si>
  <si>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</si>
  <si>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</si>
  <si>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</si>
  <si>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</si>
  <si>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</si>
  <si>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</si>
  <si>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</si>
  <si>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</si>
  <si>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</si>
  <si>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</si>
  <si>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</si>
  <si>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</si>
  <si>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</si>
  <si>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</si>
  <si>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</si>
  <si>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</si>
  <si>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</si>
  <si>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</si>
  <si>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</si>
  <si>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</si>
  <si>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</si>
  <si>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</si>
  <si>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</si>
  <si>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</si>
  <si>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</si>
  <si>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</si>
  <si>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</si>
  <si>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</si>
  <si>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</si>
  <si>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</si>
  <si>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</si>
  <si>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</si>
  <si>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</si>
  <si>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</si>
  <si>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</si>
  <si>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</si>
  <si>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</si>
  <si>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</si>
  <si>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</si>
  <si>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</si>
  <si>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</si>
  <si>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</si>
  <si>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</si>
  <si>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</si>
  <si>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</si>
  <si>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</si>
  <si>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</si>
  <si>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</si>
  <si>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</si>
  <si>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</si>
  <si>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</si>
  <si>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</si>
  <si>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</si>
  <si>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</si>
  <si>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</si>
  <si>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</si>
  <si>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</si>
  <si>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</si>
  <si>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</si>
  <si>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</si>
  <si>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</si>
  <si>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</si>
  <si>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</si>
  <si>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</si>
  <si>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</si>
  <si>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</si>
  <si>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</si>
  <si>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</si>
  <si>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</si>
  <si>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</si>
  <si>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</si>
  <si>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</si>
  <si>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</si>
  <si>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</si>
  <si>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</si>
  <si>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</si>
  <si>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</si>
  <si>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</si>
  <si>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</si>
  <si>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</si>
  <si>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</si>
  <si>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</si>
  <si>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</si>
  <si>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</si>
  <si>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</si>
  <si>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</si>
  <si>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</si>
  <si>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</si>
  <si>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</si>
  <si>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</si>
  <si>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</si>
  <si>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</si>
  <si>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</si>
  <si>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</si>
  <si>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</si>
  <si>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</si>
  <si>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</si>
  <si>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</si>
  <si>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</si>
  <si>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</si>
  <si>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</si>
  <si>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</si>
  <si>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</si>
  <si>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</si>
  <si>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</si>
  <si>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</si>
  <si>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</si>
  <si>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</si>
  <si>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</si>
  <si>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</si>
  <si>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</si>
  <si>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</si>
  <si>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</si>
  <si>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</si>
  <si>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</si>
  <si>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</si>
  <si>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</si>
  <si>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</si>
  <si>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</si>
  <si>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</si>
  <si>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</si>
  <si>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</si>
  <si>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</si>
  <si>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</si>
  <si>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</si>
  <si>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</si>
  <si>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</si>
  <si>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新潟県長岡市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</si>
  <si>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</si>
  <si>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</si>
  <si>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</si>
  <si>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</si>
  <si>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</si>
  <si>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</si>
  <si>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</si>
  <si>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</si>
  <si>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</si>
  <si>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</si>
  <si>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</si>
  <si>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</si>
  <si>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</si>
  <si>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</si>
  <si>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</si>
  <si>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</si>
  <si>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</si>
  <si>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</si>
  <si>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</si>
  <si>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</si>
  <si>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</si>
  <si>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</si>
  <si>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</si>
  <si>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</si>
  <si>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</si>
  <si>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</si>
  <si>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</si>
  <si>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</si>
  <si>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</si>
  <si>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</si>
  <si>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</si>
  <si>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</si>
  <si>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</si>
  <si>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</si>
  <si>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</si>
  <si>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</si>
  <si>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</si>
  <si>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</si>
  <si>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</si>
  <si>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</si>
  <si>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</si>
  <si>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</si>
  <si>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法適用企業</t>
    <phoneticPr fontId="5"/>
  </si>
  <si>
    <t>簡易水道事業会計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</si>
  <si>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</si>
  <si>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</si>
  <si>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</si>
  <si>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</si>
  <si>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</si>
  <si>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</si>
  <si>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</si>
  <si>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</si>
  <si>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</si>
  <si>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</si>
  <si>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</si>
  <si>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</si>
  <si>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</si>
  <si>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</si>
  <si>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</si>
  <si>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</si>
  <si>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</si>
  <si>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</si>
  <si>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</si>
  <si>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</si>
  <si>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</si>
  <si>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</si>
  <si>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</si>
  <si>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</si>
  <si>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</si>
  <si>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</si>
  <si>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</si>
  <si>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</si>
  <si>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</si>
  <si>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</si>
  <si>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</si>
  <si>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</si>
  <si>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</si>
  <si>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</si>
  <si>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</si>
  <si>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</si>
  <si>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</si>
  <si>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</si>
  <si>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</si>
  <si>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</si>
  <si>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</si>
  <si>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</si>
  <si>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</si>
  <si>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</si>
  <si>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</si>
  <si>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</si>
  <si>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</si>
  <si>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</si>
  <si>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</si>
  <si>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</si>
  <si>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</si>
  <si>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</si>
  <si>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</si>
  <si>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</si>
  <si>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</si>
  <si>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</si>
  <si>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</si>
  <si>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</si>
  <si>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</si>
  <si>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</si>
  <si>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</si>
  <si>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</si>
  <si>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</si>
  <si>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</si>
  <si>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</si>
  <si>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</si>
  <si>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</si>
  <si>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</si>
  <si>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</si>
  <si>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</si>
  <si>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</si>
  <si>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</si>
  <si>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</si>
  <si>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</si>
  <si>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</si>
  <si>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</si>
  <si>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</si>
  <si>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</si>
  <si>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</si>
  <si>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</si>
  <si>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</si>
  <si>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</si>
  <si>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</si>
  <si>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</si>
  <si>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</si>
  <si>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</si>
  <si>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</si>
  <si>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</si>
  <si>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</si>
  <si>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</si>
  <si>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</si>
  <si>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</si>
  <si>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</si>
  <si>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</si>
  <si>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</si>
  <si>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</si>
  <si>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</si>
  <si>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</si>
  <si>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</si>
  <si>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</si>
  <si>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</si>
  <si>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</si>
  <si>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</si>
  <si>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</si>
  <si>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</si>
  <si>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</si>
  <si>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</si>
  <si>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</si>
  <si>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</si>
  <si>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</si>
  <si>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</si>
  <si>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</si>
  <si>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</si>
  <si>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</si>
  <si>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</si>
  <si>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</si>
  <si>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</si>
  <si>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</si>
  <si>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</si>
  <si>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</si>
  <si>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</si>
  <si>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</si>
  <si>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</si>
  <si>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</si>
  <si>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</si>
  <si>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</si>
  <si>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</si>
  <si>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</si>
  <si>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</si>
  <si>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</si>
  <si>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</si>
  <si>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</si>
  <si>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</si>
  <si>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</si>
  <si>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</si>
  <si>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</si>
  <si>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</si>
  <si>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</si>
  <si>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</si>
  <si>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</si>
  <si>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</si>
  <si>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</si>
  <si>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</si>
  <si>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</si>
  <si>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</si>
  <si>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</si>
  <si>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</si>
  <si>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</si>
  <si>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</si>
  <si>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</si>
  <si>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</si>
  <si>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</si>
  <si>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</si>
  <si>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</si>
  <si>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</si>
  <si>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</si>
  <si>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</si>
  <si>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</si>
  <si>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</si>
  <si>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</si>
  <si>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</si>
  <si>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</si>
  <si>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</si>
  <si>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</si>
  <si>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</si>
  <si>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4.63</t>
  </si>
  <si>
    <t>▲ 6.07</t>
  </si>
  <si>
    <t>水道事業会計</t>
  </si>
  <si>
    <t>一般会計</t>
  </si>
  <si>
    <t>下水道事業会計</t>
  </si>
  <si>
    <t>国民健康保険事業特別会計</t>
  </si>
  <si>
    <t>介護保険事業特別会計</t>
  </si>
  <si>
    <t>簡易水道事業会計</t>
  </si>
  <si>
    <t>後期高齢者医療事業特別会計</t>
  </si>
  <si>
    <t>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</si>
  <si>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</si>
  <si>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</si>
  <si>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</si>
  <si>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</si>
  <si>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</si>
  <si>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</si>
  <si>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</si>
  <si>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</si>
  <si>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都市整備基金</t>
    <rPh sb="0" eb="6">
      <t>トシセイビキキン</t>
    </rPh>
    <phoneticPr fontId="5"/>
  </si>
  <si>
    <t>ふるさと創生基金</t>
    <rPh sb="4" eb="6">
      <t>ソウセイ</t>
    </rPh>
    <rPh sb="6" eb="8">
      <t>キキン</t>
    </rPh>
    <phoneticPr fontId="5"/>
  </si>
  <si>
    <t>中越大震災メモリアル基金</t>
    <rPh sb="0" eb="2">
      <t>チュウエツ</t>
    </rPh>
    <rPh sb="2" eb="5">
      <t>ダイシンサイ</t>
    </rPh>
    <rPh sb="10" eb="12">
      <t>キキン</t>
    </rPh>
    <phoneticPr fontId="5"/>
  </si>
  <si>
    <t>和島地域教育施設整備基金</t>
    <rPh sb="0" eb="2">
      <t>ワシマ</t>
    </rPh>
    <rPh sb="2" eb="4">
      <t>チイキ</t>
    </rPh>
    <rPh sb="4" eb="6">
      <t>キョウイク</t>
    </rPh>
    <rPh sb="6" eb="8">
      <t>シセツ</t>
    </rPh>
    <rPh sb="8" eb="10">
      <t>セイビ</t>
    </rPh>
    <rPh sb="10" eb="12">
      <t>キキン</t>
    </rPh>
    <phoneticPr fontId="5"/>
  </si>
  <si>
    <t>まち・ひと・しごと創生基金</t>
    <rPh sb="9" eb="11">
      <t>ソウセイ</t>
    </rPh>
    <rPh sb="11" eb="13">
      <t>キキン</t>
    </rPh>
    <phoneticPr fontId="5"/>
  </si>
  <si>
    <t>-</t>
    <phoneticPr fontId="2"/>
  </si>
  <si>
    <t>-</t>
    <phoneticPr fontId="2"/>
  </si>
  <si>
    <t>-</t>
    <phoneticPr fontId="2"/>
  </si>
  <si>
    <t>寺泊老人ホーム組合</t>
    <rPh sb="0" eb="2">
      <t>テラドマリ</t>
    </rPh>
    <rPh sb="2" eb="4">
      <t>ロウジン</t>
    </rPh>
    <rPh sb="7" eb="9">
      <t>クミアイ</t>
    </rPh>
    <phoneticPr fontId="2"/>
  </si>
  <si>
    <t>魚沼地区障害福祉組合</t>
    <rPh sb="0" eb="2">
      <t>ウオヌマ</t>
    </rPh>
    <rPh sb="2" eb="4">
      <t>チク</t>
    </rPh>
    <rPh sb="4" eb="6">
      <t>ショウガイ</t>
    </rPh>
    <rPh sb="6" eb="8">
      <t>フクシ</t>
    </rPh>
    <rPh sb="8" eb="10">
      <t>クミアイ</t>
    </rPh>
    <phoneticPr fontId="2"/>
  </si>
  <si>
    <t>新潟県中越福祉事務組合</t>
    <rPh sb="0" eb="3">
      <t>ニイガタケン</t>
    </rPh>
    <rPh sb="3" eb="5">
      <t>チュウエツ</t>
    </rPh>
    <rPh sb="5" eb="7">
      <t>フクシ</t>
    </rPh>
    <rPh sb="7" eb="9">
      <t>ジム</t>
    </rPh>
    <rPh sb="9" eb="11">
      <t>クミアイ</t>
    </rPh>
    <phoneticPr fontId="2"/>
  </si>
  <si>
    <t>三条・燕・西蒲・南蒲広域養護老人ホーム施設組合</t>
    <rPh sb="0" eb="2">
      <t>サンジョウ</t>
    </rPh>
    <rPh sb="3" eb="4">
      <t>ツバメ</t>
    </rPh>
    <rPh sb="5" eb="7">
      <t>ニシカン</t>
    </rPh>
    <rPh sb="8" eb="9">
      <t>ミナミ</t>
    </rPh>
    <rPh sb="9" eb="10">
      <t>カバ</t>
    </rPh>
    <rPh sb="10" eb="12">
      <t>コウイキ</t>
    </rPh>
    <rPh sb="12" eb="14">
      <t>ヨウゴ</t>
    </rPh>
    <rPh sb="14" eb="16">
      <t>ロウジン</t>
    </rPh>
    <rPh sb="19" eb="21">
      <t>シセツ</t>
    </rPh>
    <rPh sb="21" eb="23">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</si>
  <si>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</si>
  <si>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</si>
  <si>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</si>
  <si>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</si>
  <si>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</si>
  <si>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</si>
  <si>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</si>
  <si>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2"/>
  </si>
  <si>
    <t>一般財団法人長岡産業交流会館</t>
    <rPh sb="0" eb="2">
      <t>イッパン</t>
    </rPh>
    <rPh sb="2" eb="4">
      <t>ザイダン</t>
    </rPh>
    <rPh sb="4" eb="6">
      <t>ホウジン</t>
    </rPh>
    <rPh sb="6" eb="8">
      <t>ナガオカ</t>
    </rPh>
    <rPh sb="8" eb="10">
      <t>サンギョウ</t>
    </rPh>
    <rPh sb="10" eb="12">
      <t>コウリュウ</t>
    </rPh>
    <rPh sb="12" eb="14">
      <t>カイカン</t>
    </rPh>
    <phoneticPr fontId="2"/>
  </si>
  <si>
    <t>公益財団法人長岡市勤労者福祉サービスセンター</t>
    <rPh sb="0" eb="2">
      <t>コウエキ</t>
    </rPh>
    <rPh sb="2" eb="4">
      <t>ザイダン</t>
    </rPh>
    <rPh sb="4" eb="6">
      <t>ホウジン</t>
    </rPh>
    <rPh sb="6" eb="9">
      <t>ナガオカシ</t>
    </rPh>
    <rPh sb="9" eb="12">
      <t>キンロウシャ</t>
    </rPh>
    <rPh sb="12" eb="14">
      <t>フクシ</t>
    </rPh>
    <phoneticPr fontId="2"/>
  </si>
  <si>
    <t>公益財団法人長岡市米百俵財団</t>
    <rPh sb="0" eb="2">
      <t>コウエキ</t>
    </rPh>
    <rPh sb="2" eb="4">
      <t>ザイダン</t>
    </rPh>
    <rPh sb="4" eb="6">
      <t>ホウジン</t>
    </rPh>
    <rPh sb="6" eb="9">
      <t>ナガオカシ</t>
    </rPh>
    <rPh sb="9" eb="10">
      <t>コメ</t>
    </rPh>
    <rPh sb="10" eb="11">
      <t>ヒャッ</t>
    </rPh>
    <rPh sb="11" eb="12">
      <t>タワラ</t>
    </rPh>
    <rPh sb="12" eb="14">
      <t>ザイダン</t>
    </rPh>
    <phoneticPr fontId="2"/>
  </si>
  <si>
    <t>公益財団法人長岡市スポーツ協会</t>
    <rPh sb="0" eb="2">
      <t>コウエキ</t>
    </rPh>
    <rPh sb="2" eb="4">
      <t>ザイダン</t>
    </rPh>
    <rPh sb="4" eb="6">
      <t>ホウジン</t>
    </rPh>
    <rPh sb="6" eb="9">
      <t>ナガオカシ</t>
    </rPh>
    <rPh sb="13" eb="15">
      <t>キョウカイ</t>
    </rPh>
    <phoneticPr fontId="2"/>
  </si>
  <si>
    <t>公益財団法人長岡市芸術文化振興財団</t>
    <rPh sb="0" eb="2">
      <t>コウエキ</t>
    </rPh>
    <rPh sb="2" eb="4">
      <t>ザイダン</t>
    </rPh>
    <rPh sb="4" eb="6">
      <t>ホウジン</t>
    </rPh>
    <rPh sb="6" eb="9">
      <t>ナガオカシ</t>
    </rPh>
    <rPh sb="9" eb="11">
      <t>ゲイジュツ</t>
    </rPh>
    <rPh sb="11" eb="13">
      <t>ブンカ</t>
    </rPh>
    <rPh sb="13" eb="15">
      <t>シンコウ</t>
    </rPh>
    <rPh sb="15" eb="17">
      <t>ザイダン</t>
    </rPh>
    <phoneticPr fontId="2"/>
  </si>
  <si>
    <t>公益財団法人長岡市国際交流協会</t>
    <rPh sb="0" eb="2">
      <t>コウエキ</t>
    </rPh>
    <rPh sb="2" eb="4">
      <t>ザイダン</t>
    </rPh>
    <rPh sb="4" eb="6">
      <t>ホウジン</t>
    </rPh>
    <rPh sb="6" eb="9">
      <t>ナガオカシ</t>
    </rPh>
    <rPh sb="9" eb="11">
      <t>コクサイ</t>
    </rPh>
    <rPh sb="11" eb="13">
      <t>コウリュウ</t>
    </rPh>
    <rPh sb="13" eb="15">
      <t>キョウカイ</t>
    </rPh>
    <phoneticPr fontId="2"/>
  </si>
  <si>
    <t>長岡ニュータウン・センター株式会社</t>
    <rPh sb="0" eb="2">
      <t>ナガオカ</t>
    </rPh>
    <rPh sb="13" eb="17">
      <t>カブシキガイシャ</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</si>
  <si>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</si>
  <si>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5">
      <t>ヤマ</t>
    </rPh>
    <rPh sb="5" eb="7">
      <t>コシ</t>
    </rPh>
    <rPh sb="7" eb="9">
      <t>カンコウ</t>
    </rPh>
    <rPh sb="9" eb="11">
      <t>カイハツ</t>
    </rPh>
    <rPh sb="11" eb="13">
      <t>コウシャ</t>
    </rPh>
    <phoneticPr fontId="2"/>
  </si>
  <si>
    <t>公益財団法人山の暮らし再生機構</t>
    <rPh sb="0" eb="2">
      <t>コウエキ</t>
    </rPh>
    <rPh sb="2" eb="4">
      <t>ザイダン</t>
    </rPh>
    <rPh sb="4" eb="6">
      <t>ホウジン</t>
    </rPh>
    <rPh sb="6" eb="7">
      <t>ヤマ</t>
    </rPh>
    <rPh sb="8" eb="9">
      <t>ク</t>
    </rPh>
    <rPh sb="11" eb="13">
      <t>サイセイ</t>
    </rPh>
    <rPh sb="13" eb="15">
      <t>キコウ</t>
    </rPh>
    <phoneticPr fontId="2"/>
  </si>
  <si>
    <t>株式会社えちご川口農業振興公社</t>
    <rPh sb="0" eb="4">
      <t>カブシキガイシャ</t>
    </rPh>
    <rPh sb="7" eb="9">
      <t>カワグチ</t>
    </rPh>
    <rPh sb="9" eb="11">
      <t>ノウギョウ</t>
    </rPh>
    <rPh sb="11" eb="13">
      <t>シンコウ</t>
    </rPh>
    <rPh sb="13" eb="15">
      <t>コウシャ</t>
    </rPh>
    <phoneticPr fontId="2"/>
  </si>
  <si>
    <t>公立大学法人長岡造形大学</t>
    <rPh sb="0" eb="2">
      <t>コウリツ</t>
    </rPh>
    <rPh sb="2" eb="4">
      <t>ダイガク</t>
    </rPh>
    <rPh sb="4" eb="6">
      <t>ホウジン</t>
    </rPh>
    <rPh sb="6" eb="8">
      <t>ナガオカ</t>
    </rPh>
    <rPh sb="8" eb="10">
      <t>ゾウケイ</t>
    </rPh>
    <rPh sb="10" eb="12">
      <t>ダイガク</t>
    </rPh>
    <phoneticPr fontId="2"/>
  </si>
  <si>
    <t>一般財団法人長岡花火財団</t>
    <rPh sb="0" eb="2">
      <t>イッパン</t>
    </rPh>
    <rPh sb="2" eb="4">
      <t>ザイダン</t>
    </rPh>
    <rPh sb="4" eb="6">
      <t>ホウジン</t>
    </rPh>
    <rPh sb="6" eb="8">
      <t>ナガオカ</t>
    </rPh>
    <rPh sb="8" eb="10">
      <t>ハナビ</t>
    </rPh>
    <rPh sb="10" eb="12">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</si>
  <si>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</si>
  <si>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</si>
  <si>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</si>
  <si>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</si>
  <si>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準財政需要額算入見込額が減となる一方で、地方債現在高や公営企業債等繰入見込額の減により将来負担比率は低下した。今後は減価償却率の増加が見込まれるため、長岡市公共施設等総合管理計画をもとに施設の長寿命化・施設の適正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</si>
  <si>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</si>
  <si>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</si>
  <si>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</si>
  <si>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</si>
  <si>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</si>
  <si>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</si>
  <si>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新市建設計画に基づく事業や、教育施設の整備事業に取り組んだ結果、地方債残高が上昇し、将来負担比率・実質公債費比率ともに、類似団体と比較して高くなっている。
　H28年度は中越大震災に係る災害復旧事業の償還が進んだことや、交付税措置のある有利な起債を選択したことから両指標とも改善したが、H29年度以降は公営企業債等繰入見込額の減といった良化要因はあったものの、地方債現在高の増や基準財政需要額算入見込額の減により将来負担比率が上昇している。しかしR2年度は、合併特例債の償還終了などにより地方債現在高が減少した一方、消費税の増税に伴う地方消費税交付金の増加などにより「標準税収入額等」が増加したため将来負担比率は低下した。
　今後も比率の推移に留意しながら、収支バランスの取れる範囲内で投資事業を行っていく必要がある。</t>
    <rPh sb="226" eb="228">
      <t>ネンド</t>
    </rPh>
    <rPh sb="300" eb="306">
      <t>ショウライフタンヒリツ</t>
    </rPh>
    <rPh sb="307" eb="309">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</si>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</sst>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Fill="1" applyBorder="1" applyAlignment="1" applyProtection="1">
      <alignment horizontal="left" vertical="top" wrapText="1"/>
      <protection locked="0"/>
    </xf>
    <xf numFmtId="0" fontId="16" fillId="0" borderId="12" xfId="16" applyFont="1" applyFill="1" applyBorder="1" applyAlignment="1" applyProtection="1">
      <alignment horizontal="left" vertical="top" wrapText="1"/>
      <protection locked="0"/>
    </xf>
    <xf numFmtId="0" fontId="16" fillId="0" borderId="48" xfId="16" applyFont="1" applyFill="1" applyBorder="1" applyAlignment="1" applyProtection="1">
      <alignment horizontal="left" vertical="top" wrapText="1"/>
      <protection locked="0"/>
    </xf>
    <xf numFmtId="0" fontId="16" fillId="0" borderId="64" xfId="16" applyFont="1" applyFill="1" applyBorder="1" applyAlignment="1" applyProtection="1">
      <alignment horizontal="left" vertical="top" wrapText="1"/>
      <protection locked="0"/>
    </xf>
    <xf numFmtId="0" fontId="16" fillId="0" borderId="0" xfId="16" applyFont="1" applyFill="1" applyAlignment="1" applyProtection="1">
      <alignment horizontal="left" vertical="top" wrapText="1"/>
      <protection locked="0"/>
    </xf>
    <xf numFmtId="0" fontId="16" fillId="0" borderId="38" xfId="16" applyFont="1" applyFill="1" applyBorder="1" applyAlignment="1" applyProtection="1">
      <alignment horizontal="left" vertical="top" wrapText="1"/>
      <protection locked="0"/>
    </xf>
    <xf numFmtId="0" fontId="16" fillId="0" borderId="37" xfId="16" applyFont="1" applyFill="1" applyBorder="1" applyAlignment="1" applyProtection="1">
      <alignment horizontal="left" vertical="top" wrapText="1"/>
      <protection locked="0"/>
    </xf>
    <xf numFmtId="0" fontId="16" fillId="0" borderId="54" xfId="16" applyFont="1" applyFill="1" applyBorder="1" applyAlignment="1" applyProtection="1">
      <alignment horizontal="left" vertical="top" wrapText="1"/>
      <protection locked="0"/>
    </xf>
    <xf numFmtId="0" fontId="16"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AABF-4E55-A83B-3A9461995A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58748</c:v>
                </c:pt>
                <c:pt idx="1">
                  <c:v>64165</c:v>
                </c:pt>
                <c:pt idx="2">
                  <c:v>67061</c:v>
                </c:pt>
                <c:pt idx="3">
                  <c:v>77628</c:v>
                </c:pt>
                <c:pt idx="4">
                  <c:v>62241</c:v>
                </c:pt>
              </c:numCache>
            </c:numRef>
          </c:val>
          <c:smooth val="0"/>
          <c:extLst>
            <c:ext xmlns:c16="http://schemas.microsoft.com/office/drawing/2014/chart" uri="{C3380CC4-5D6E-409C-BE32-E72D297353CC}">
              <c16:uniqueId val="{00000001-AABF-4E55-A83B-3A9461995A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2.0299999999999998</c:v>
                </c:pt>
                <c:pt idx="1">
                  <c:v>0.56999999999999995</c:v>
                </c:pt>
                <c:pt idx="2">
                  <c:v>1.93</c:v>
                </c:pt>
                <c:pt idx="3">
                  <c:v>2.35</c:v>
                </c:pt>
                <c:pt idx="4">
                  <c:v>7.31</c:v>
                </c:pt>
              </c:numCache>
            </c:numRef>
          </c:val>
          <c:extLst>
            <c:ext xmlns:c16="http://schemas.microsoft.com/office/drawing/2014/chart" uri="{C3380CC4-5D6E-409C-BE32-E72D297353CC}">
              <c16:uniqueId val="{00000000-3400-47EC-87C0-341EDAF77B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9.85</c:v>
                </c:pt>
                <c:pt idx="1">
                  <c:v>5.5</c:v>
                </c:pt>
                <c:pt idx="2">
                  <c:v>5.97</c:v>
                </c:pt>
                <c:pt idx="3">
                  <c:v>6.06</c:v>
                </c:pt>
                <c:pt idx="4">
                  <c:v>6.65</c:v>
                </c:pt>
              </c:numCache>
            </c:numRef>
          </c:val>
          <c:extLst>
            <c:ext xmlns:c16="http://schemas.microsoft.com/office/drawing/2014/chart" uri="{C3380CC4-5D6E-409C-BE32-E72D297353CC}">
              <c16:uniqueId val="{00000001-3400-47EC-87C0-341EDAF77B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-4.63</c:v>
                </c:pt>
                <c:pt idx="1">
                  <c:v>-6.07</c:v>
                </c:pt>
                <c:pt idx="2">
                  <c:v>1.79</c:v>
                </c:pt>
                <c:pt idx="3">
                  <c:v>0.38</c:v>
                </c:pt>
                <c:pt idx="4">
                  <c:v>5.7</c:v>
                </c:pt>
              </c:numCache>
            </c:numRef>
          </c:val>
          <c:smooth val="0"/>
          <c:extLst>
            <c:ext xmlns:c16="http://schemas.microsoft.com/office/drawing/2014/chart" uri="{C3380CC4-5D6E-409C-BE32-E72D297353CC}">
              <c16:uniqueId val="{00000002-3400-47EC-87C0-341EDAF77B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64EB-4394-BCA2-9AEEA5C9EB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EB-4394-BCA2-9AEEA5C9EBB7}"/>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4EB-4394-BCA2-9AEEA5C9EBB7}"/>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EB-4394-BCA2-9AEEA5C9EBB7}"/>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4-64EB-4394-BCA2-9AEEA5C9EBB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1.36</c:v>
                </c:pt>
                <c:pt idx="2">
                  <c:v>#N/A</c:v>
                </c:pt>
                <c:pt idx="3">
                  <c:v>0.85</c:v>
                </c:pt>
                <c:pt idx="4">
                  <c:v>#N/A</c:v>
                </c:pt>
                <c:pt idx="5">
                  <c:v>0.32</c:v>
                </c:pt>
                <c:pt idx="6">
                  <c:v>#N/A</c:v>
                </c:pt>
                <c:pt idx="7">
                  <c:v>0.4</c:v>
                </c:pt>
                <c:pt idx="8">
                  <c:v>#N/A</c:v>
                </c:pt>
                <c:pt idx="9">
                  <c:v>0.26</c:v>
                </c:pt>
              </c:numCache>
            </c:numRef>
          </c:val>
          <c:extLst>
            <c:ext xmlns:c16="http://schemas.microsoft.com/office/drawing/2014/chart" uri="{C3380CC4-5D6E-409C-BE32-E72D297353CC}">
              <c16:uniqueId val="{00000005-64EB-4394-BCA2-9AEEA5C9EBB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0.75</c:v>
                </c:pt>
                <c:pt idx="4">
                  <c:v>#N/A</c:v>
                </c:pt>
                <c:pt idx="5">
                  <c:v>1.01</c:v>
                </c:pt>
                <c:pt idx="6">
                  <c:v>#N/A</c:v>
                </c:pt>
                <c:pt idx="7">
                  <c:v>0.57999999999999996</c:v>
                </c:pt>
                <c:pt idx="8">
                  <c:v>#N/A</c:v>
                </c:pt>
                <c:pt idx="9">
                  <c:v>0.64</c:v>
                </c:pt>
              </c:numCache>
            </c:numRef>
          </c:val>
          <c:extLst>
            <c:ext xmlns:c16="http://schemas.microsoft.com/office/drawing/2014/chart" uri="{C3380CC4-5D6E-409C-BE32-E72D297353CC}">
              <c16:uniqueId val="{00000006-64EB-4394-BCA2-9AEEA5C9EBB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c:v>
                </c:pt>
                <c:pt idx="2">
                  <c:v>#N/A</c:v>
                </c:pt>
                <c:pt idx="3">
                  <c:v>1</c:v>
                </c:pt>
                <c:pt idx="4">
                  <c:v>#N/A</c:v>
                </c:pt>
                <c:pt idx="5">
                  <c:v>1.3</c:v>
                </c:pt>
                <c:pt idx="6">
                  <c:v>#N/A</c:v>
                </c:pt>
                <c:pt idx="7">
                  <c:v>1.65</c:v>
                </c:pt>
                <c:pt idx="8">
                  <c:v>#N/A</c:v>
                </c:pt>
                <c:pt idx="9">
                  <c:v>1.62</c:v>
                </c:pt>
              </c:numCache>
            </c:numRef>
          </c:val>
          <c:extLst>
            <c:ext xmlns:c16="http://schemas.microsoft.com/office/drawing/2014/chart" uri="{C3380CC4-5D6E-409C-BE32-E72D297353CC}">
              <c16:uniqueId val="{00000007-64EB-4394-BCA2-9AEEA5C9EBB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2.0299999999999998</c:v>
                </c:pt>
                <c:pt idx="2">
                  <c:v>#N/A</c:v>
                </c:pt>
                <c:pt idx="3">
                  <c:v>0.56999999999999995</c:v>
                </c:pt>
                <c:pt idx="4">
                  <c:v>#N/A</c:v>
                </c:pt>
                <c:pt idx="5">
                  <c:v>1.93</c:v>
                </c:pt>
                <c:pt idx="6">
                  <c:v>#N/A</c:v>
                </c:pt>
                <c:pt idx="7">
                  <c:v>2.34</c:v>
                </c:pt>
                <c:pt idx="8">
                  <c:v>#N/A</c:v>
                </c:pt>
                <c:pt idx="9">
                  <c:v>7.3</c:v>
                </c:pt>
              </c:numCache>
            </c:numRef>
          </c:val>
          <c:extLst>
            <c:ext xmlns:c16="http://schemas.microsoft.com/office/drawing/2014/chart" uri="{C3380CC4-5D6E-409C-BE32-E72D297353CC}">
              <c16:uniqueId val="{00000008-64EB-4394-BCA2-9AEEA5C9EBB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10.09</c:v>
                </c:pt>
                <c:pt idx="2">
                  <c:v>#N/A</c:v>
                </c:pt>
                <c:pt idx="3">
                  <c:v>9.6</c:v>
                </c:pt>
                <c:pt idx="4">
                  <c:v>#N/A</c:v>
                </c:pt>
                <c:pt idx="5">
                  <c:v>9.67</c:v>
                </c:pt>
                <c:pt idx="6">
                  <c:v>#N/A</c:v>
                </c:pt>
                <c:pt idx="7">
                  <c:v>9.68</c:v>
                </c:pt>
                <c:pt idx="8">
                  <c:v>#N/A</c:v>
                </c:pt>
                <c:pt idx="9">
                  <c:v>9.8800000000000008</c:v>
                </c:pt>
              </c:numCache>
            </c:numRef>
          </c:val>
          <c:extLst>
            <c:ext xmlns:c16="http://schemas.microsoft.com/office/drawing/2014/chart" uri="{C3380CC4-5D6E-409C-BE32-E72D297353CC}">
              <c16:uniqueId val="{00000009-64EB-4394-BCA2-9AEEA5C9EB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14683</c:v>
                </c:pt>
                <c:pt idx="5">
                  <c:v>14089</c:v>
                </c:pt>
                <c:pt idx="8">
                  <c:v>13584</c:v>
                </c:pt>
                <c:pt idx="11">
                  <c:v>13145</c:v>
                </c:pt>
                <c:pt idx="14">
                  <c:v>12824</c:v>
                </c:pt>
              </c:numCache>
            </c:numRef>
          </c:val>
          <c:extLst>
            <c:ext xmlns:c16="http://schemas.microsoft.com/office/drawing/2014/chart" uri="{C3380CC4-5D6E-409C-BE32-E72D297353CC}">
              <c16:uniqueId val="{00000000-7BB4-4E12-B7A8-25FD3A1090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B4-4E12-B7A8-25FD3A1090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187</c:v>
                </c:pt>
                <c:pt idx="3">
                  <c:v>166</c:v>
                </c:pt>
                <c:pt idx="6">
                  <c:v>82</c:v>
                </c:pt>
                <c:pt idx="9">
                  <c:v>88</c:v>
                </c:pt>
                <c:pt idx="12">
                  <c:v>64</c:v>
                </c:pt>
              </c:numCache>
            </c:numRef>
          </c:val>
          <c:extLst>
            <c:ext xmlns:c16="http://schemas.microsoft.com/office/drawing/2014/chart" uri="{C3380CC4-5D6E-409C-BE32-E72D297353CC}">
              <c16:uniqueId val="{00000002-7BB4-4E12-B7A8-25FD3A1090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3</c:v>
                </c:pt>
                <c:pt idx="9">
                  <c:v>2</c:v>
                </c:pt>
                <c:pt idx="12">
                  <c:v>2</c:v>
                </c:pt>
              </c:numCache>
            </c:numRef>
          </c:val>
          <c:extLst>
            <c:ext xmlns:c16="http://schemas.microsoft.com/office/drawing/2014/chart" uri="{C3380CC4-5D6E-409C-BE32-E72D297353CC}">
              <c16:uniqueId val="{00000003-7BB4-4E12-B7A8-25FD3A1090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2840</c:v>
                </c:pt>
                <c:pt idx="3">
                  <c:v>2577</c:v>
                </c:pt>
                <c:pt idx="6">
                  <c:v>2524</c:v>
                </c:pt>
                <c:pt idx="9">
                  <c:v>2524</c:v>
                </c:pt>
                <c:pt idx="12">
                  <c:v>2477</c:v>
                </c:pt>
              </c:numCache>
            </c:numRef>
          </c:val>
          <c:extLst>
            <c:ext xmlns:c16="http://schemas.microsoft.com/office/drawing/2014/chart" uri="{C3380CC4-5D6E-409C-BE32-E72D297353CC}">
              <c16:uniqueId val="{00000004-7BB4-4E12-B7A8-25FD3A1090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50</c:v>
                </c:pt>
                <c:pt idx="3">
                  <c:v>0</c:v>
                </c:pt>
                <c:pt idx="6">
                  <c:v>0</c:v>
                </c:pt>
                <c:pt idx="9">
                  <c:v>0</c:v>
                </c:pt>
                <c:pt idx="12">
                  <c:v>0</c:v>
                </c:pt>
              </c:numCache>
            </c:numRef>
          </c:val>
          <c:extLst>
            <c:ext xmlns:c16="http://schemas.microsoft.com/office/drawing/2014/chart" uri="{C3380CC4-5D6E-409C-BE32-E72D297353CC}">
              <c16:uniqueId val="{00000005-7BB4-4E12-B7A8-25FD3A1090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B4-4E12-B7A8-25FD3A1090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15409</c:v>
                </c:pt>
                <c:pt idx="3">
                  <c:v>14694</c:v>
                </c:pt>
                <c:pt idx="6">
                  <c:v>14042</c:v>
                </c:pt>
                <c:pt idx="9">
                  <c:v>13696</c:v>
                </c:pt>
                <c:pt idx="12">
                  <c:v>13849</c:v>
                </c:pt>
              </c:numCache>
            </c:numRef>
          </c:val>
          <c:extLst>
            <c:ext xmlns:c16="http://schemas.microsoft.com/office/drawing/2014/chart" uri="{C3380CC4-5D6E-409C-BE32-E72D297353CC}">
              <c16:uniqueId val="{00000007-7BB4-4E12-B7A8-25FD3A1090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3804</c:v>
                </c:pt>
                <c:pt idx="2">
                  <c:v>#N/A</c:v>
                </c:pt>
                <c:pt idx="3">
                  <c:v>#N/A</c:v>
                </c:pt>
                <c:pt idx="4">
                  <c:v>3349</c:v>
                </c:pt>
                <c:pt idx="5">
                  <c:v>#N/A</c:v>
                </c:pt>
                <c:pt idx="6">
                  <c:v>#N/A</c:v>
                </c:pt>
                <c:pt idx="7">
                  <c:v>3067</c:v>
                </c:pt>
                <c:pt idx="8">
                  <c:v>#N/A</c:v>
                </c:pt>
                <c:pt idx="9">
                  <c:v>#N/A</c:v>
                </c:pt>
                <c:pt idx="10">
                  <c:v>3165</c:v>
                </c:pt>
                <c:pt idx="11">
                  <c:v>#N/A</c:v>
                </c:pt>
                <c:pt idx="12">
                  <c:v>#N/A</c:v>
                </c:pt>
                <c:pt idx="13">
                  <c:v>3568</c:v>
                </c:pt>
                <c:pt idx="14">
                  <c:v>#N/A</c:v>
                </c:pt>
              </c:numCache>
            </c:numRef>
          </c:val>
          <c:smooth val="0"/>
          <c:extLst>
            <c:ext xmlns:c16="http://schemas.microsoft.com/office/drawing/2014/chart" uri="{C3380CC4-5D6E-409C-BE32-E72D297353CC}">
              <c16:uniqueId val="{00000008-7BB4-4E12-B7A8-25FD3A1090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136510</c:v>
                </c:pt>
                <c:pt idx="5">
                  <c:v>133265</c:v>
                </c:pt>
                <c:pt idx="8">
                  <c:v>128891</c:v>
                </c:pt>
                <c:pt idx="11">
                  <c:v>125802</c:v>
                </c:pt>
                <c:pt idx="14">
                  <c:v>122721</c:v>
                </c:pt>
              </c:numCache>
            </c:numRef>
          </c:val>
          <c:extLst>
            <c:ext xmlns:c16="http://schemas.microsoft.com/office/drawing/2014/chart" uri="{C3380CC4-5D6E-409C-BE32-E72D297353CC}">
              <c16:uniqueId val="{00000000-A6C0-4FE4-9491-E789536CD1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9029</c:v>
                </c:pt>
                <c:pt idx="5">
                  <c:v>9105</c:v>
                </c:pt>
                <c:pt idx="8">
                  <c:v>8931</c:v>
                </c:pt>
                <c:pt idx="11">
                  <c:v>9409</c:v>
                </c:pt>
                <c:pt idx="14">
                  <c:v>9470</c:v>
                </c:pt>
              </c:numCache>
            </c:numRef>
          </c:val>
          <c:extLst>
            <c:ext xmlns:c16="http://schemas.microsoft.com/office/drawing/2014/chart" uri="{C3380CC4-5D6E-409C-BE32-E72D297353CC}">
              <c16:uniqueId val="{00000001-A6C0-4FE4-9491-E789536CD1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17906</c:v>
                </c:pt>
                <c:pt idx="5">
                  <c:v>15055</c:v>
                </c:pt>
                <c:pt idx="8">
                  <c:v>14363</c:v>
                </c:pt>
                <c:pt idx="11">
                  <c:v>14879</c:v>
                </c:pt>
                <c:pt idx="14">
                  <c:v>15253</c:v>
                </c:pt>
              </c:numCache>
            </c:numRef>
          </c:val>
          <c:extLst>
            <c:ext xmlns:c16="http://schemas.microsoft.com/office/drawing/2014/chart" uri="{C3380CC4-5D6E-409C-BE32-E72D297353CC}">
              <c16:uniqueId val="{00000002-A6C0-4FE4-9491-E789536CD1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C0-4FE4-9491-E789536CD1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C0-4FE4-9491-E789536CD1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293</c:v>
                </c:pt>
                <c:pt idx="3">
                  <c:v>96</c:v>
                </c:pt>
                <c:pt idx="6">
                  <c:v>55</c:v>
                </c:pt>
                <c:pt idx="9">
                  <c:v>34</c:v>
                </c:pt>
                <c:pt idx="12">
                  <c:v>36</c:v>
                </c:pt>
              </c:numCache>
            </c:numRef>
          </c:val>
          <c:extLst>
            <c:ext xmlns:c16="http://schemas.microsoft.com/office/drawing/2014/chart" uri="{C3380CC4-5D6E-409C-BE32-E72D297353CC}">
              <c16:uniqueId val="{00000005-A6C0-4FE4-9491-E789536CD1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16794</c:v>
                </c:pt>
                <c:pt idx="3">
                  <c:v>16081</c:v>
                </c:pt>
                <c:pt idx="6">
                  <c:v>16297</c:v>
                </c:pt>
                <c:pt idx="9">
                  <c:v>15536</c:v>
                </c:pt>
                <c:pt idx="12">
                  <c:v>15710</c:v>
                </c:pt>
              </c:numCache>
            </c:numRef>
          </c:val>
          <c:extLst>
            <c:ext xmlns:c16="http://schemas.microsoft.com/office/drawing/2014/chart" uri="{C3380CC4-5D6E-409C-BE32-E72D297353CC}">
              <c16:uniqueId val="{00000006-A6C0-4FE4-9491-E789536CD1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114</c:v>
                </c:pt>
                <c:pt idx="6">
                  <c:v>118</c:v>
                </c:pt>
                <c:pt idx="9">
                  <c:v>149</c:v>
                </c:pt>
                <c:pt idx="12">
                  <c:v>147</c:v>
                </c:pt>
              </c:numCache>
            </c:numRef>
          </c:val>
          <c:extLst>
            <c:ext xmlns:c16="http://schemas.microsoft.com/office/drawing/2014/chart" uri="{C3380CC4-5D6E-409C-BE32-E72D297353CC}">
              <c16:uniqueId val="{00000007-A6C0-4FE4-9491-E789536CD1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25380</c:v>
                </c:pt>
                <c:pt idx="3">
                  <c:v>23661</c:v>
                </c:pt>
                <c:pt idx="6">
                  <c:v>20989</c:v>
                </c:pt>
                <c:pt idx="9">
                  <c:v>20081</c:v>
                </c:pt>
                <c:pt idx="12">
                  <c:v>19748</c:v>
                </c:pt>
              </c:numCache>
            </c:numRef>
          </c:val>
          <c:extLst>
            <c:ext xmlns:c16="http://schemas.microsoft.com/office/drawing/2014/chart" uri="{C3380CC4-5D6E-409C-BE32-E72D297353CC}">
              <c16:uniqueId val="{00000008-A6C0-4FE4-9491-E789536CD1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623</c:v>
                </c:pt>
                <c:pt idx="3">
                  <c:v>722</c:v>
                </c:pt>
                <c:pt idx="6">
                  <c:v>737</c:v>
                </c:pt>
                <c:pt idx="9">
                  <c:v>755</c:v>
                </c:pt>
                <c:pt idx="12">
                  <c:v>722</c:v>
                </c:pt>
              </c:numCache>
            </c:numRef>
          </c:val>
          <c:extLst>
            <c:ext xmlns:c16="http://schemas.microsoft.com/office/drawing/2014/chart" uri="{C3380CC4-5D6E-409C-BE32-E72D297353CC}">
              <c16:uniqueId val="{00000009-A6C0-4FE4-9491-E789536CD1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151270</c:v>
                </c:pt>
                <c:pt idx="3">
                  <c:v>151940</c:v>
                </c:pt>
                <c:pt idx="6">
                  <c:v>153376</c:v>
                </c:pt>
                <c:pt idx="9">
                  <c:v>156306</c:v>
                </c:pt>
                <c:pt idx="12">
                  <c:v>155066</c:v>
                </c:pt>
              </c:numCache>
            </c:numRef>
          </c:val>
          <c:extLst>
            <c:ext xmlns:c16="http://schemas.microsoft.com/office/drawing/2014/chart" uri="{C3380CC4-5D6E-409C-BE32-E72D297353CC}">
              <c16:uniqueId val="{0000000A-A6C0-4FE4-9491-E789536CD1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30949</c:v>
                </c:pt>
                <c:pt idx="2">
                  <c:v>#N/A</c:v>
                </c:pt>
                <c:pt idx="3">
                  <c:v>#N/A</c:v>
                </c:pt>
                <c:pt idx="4">
                  <c:v>35190</c:v>
                </c:pt>
                <c:pt idx="5">
                  <c:v>#N/A</c:v>
                </c:pt>
                <c:pt idx="6">
                  <c:v>#N/A</c:v>
                </c:pt>
                <c:pt idx="7">
                  <c:v>39387</c:v>
                </c:pt>
                <c:pt idx="8">
                  <c:v>#N/A</c:v>
                </c:pt>
                <c:pt idx="9">
                  <c:v>#N/A</c:v>
                </c:pt>
                <c:pt idx="10">
                  <c:v>42770</c:v>
                </c:pt>
                <c:pt idx="11">
                  <c:v>#N/A</c:v>
                </c:pt>
                <c:pt idx="12">
                  <c:v>#N/A</c:v>
                </c:pt>
                <c:pt idx="13">
                  <c:v>43986</c:v>
                </c:pt>
                <c:pt idx="14">
                  <c:v>#N/A</c:v>
                </c:pt>
              </c:numCache>
            </c:numRef>
          </c:val>
          <c:smooth val="0"/>
          <c:extLst>
            <c:ext xmlns:c16="http://schemas.microsoft.com/office/drawing/2014/chart" uri="{C3380CC4-5D6E-409C-BE32-E72D297353CC}">
              <c16:uniqueId val="{0000000B-A6C0-4FE4-9491-E789536CD1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4199</c:v>
                </c:pt>
                <c:pt idx="1">
                  <c:v>4199</c:v>
                </c:pt>
                <c:pt idx="2">
                  <c:v>4693</c:v>
                </c:pt>
              </c:numCache>
            </c:numRef>
          </c:val>
          <c:extLst>
            <c:ext xmlns:c16="http://schemas.microsoft.com/office/drawing/2014/chart" uri="{C3380CC4-5D6E-409C-BE32-E72D297353CC}">
              <c16:uniqueId val="{00000000-5383-45EE-8C13-8A78F74B4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29</c:v>
                </c:pt>
                <c:pt idx="1">
                  <c:v>29</c:v>
                </c:pt>
                <c:pt idx="2">
                  <c:v>29</c:v>
                </c:pt>
              </c:numCache>
            </c:numRef>
          </c:val>
          <c:extLst>
            <c:ext xmlns:c16="http://schemas.microsoft.com/office/drawing/2014/chart" uri="{C3380CC4-5D6E-409C-BE32-E72D297353CC}">
              <c16:uniqueId val="{00000001-5383-45EE-8C13-8A78F74B4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10117</c:v>
                </c:pt>
                <c:pt idx="1">
                  <c:v>10830</c:v>
                </c:pt>
                <c:pt idx="2">
                  <c:v>10414</c:v>
                </c:pt>
              </c:numCache>
            </c:numRef>
          </c:val>
          <c:extLst>
            <c:ext xmlns:c16="http://schemas.microsoft.com/office/drawing/2014/chart" uri="{C3380CC4-5D6E-409C-BE32-E72D297353CC}">
              <c16:uniqueId val="{00000002-5383-45EE-8C13-8A78F74B4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{4DFB2CE7-C1CF-4ACA-8DBE-A2AF104863B3}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F7-4788-9F49-ACD0D58F89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{C22BA352-1654-45EF-AAEA-BC419EEB01D1}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F7-4788-9F49-ACD0D58F89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{BD230324-0D96-40C0-B691-6D518926ACDB}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F7-4788-9F49-ACD0D58F89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{78A5BE48-057D-4593-B9E8-13104CE311B2}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F7-4788-9F49-ACD0D58F89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{5D9DBDC1-9E2D-4467-9DBF-16CEFE4F79A7}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F7-4788-9F49-ACD0D58F890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{3FDFE8CF-2E3A-4CC1-8DEC-6A41AFA55BD2}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F7-4788-9F49-ACD0D58F890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{62E5663D-E7CB-444A-9AA1-5B4A6C3501A0}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F7-4788-9F49-ACD0D58F8909}"/>
                </c:ext>
              </c:extLst>
            </c:dLbl>
            <c:dLbl>
              <c:idx val="24"/>
              <c:layout>
                <c:manualLayout>
                  <c:x val="-3.1359255137876567E-2"/>
                  <c:y val="-4.554734143472766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{3AA0E657-5EC1-45B6-8EEA-0F1D2EBED35E}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F7-4788-9F49-ACD0D58F8909}"/>
                </c:ext>
              </c:extLst>
            </c:dLbl>
            <c:dLbl>
              <c:idx val="32"/>
              <c:layout>
                <c:manualLayout>
                  <c:x val="-3.2672246162591886E-2"/>
                  <c:y val="-8.393074277700278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{A9718820-C34D-4896-B61D-4FF5088AE43E}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F7-4788-9F49-ACD0D58F89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c:v>
                </c:pt>
                <c:pt idx="8">
                  <c:v>46.2</c:v>
                </c:pt>
                <c:pt idx="16">
                  <c:v>47.4</c:v>
                </c:pt>
                <c:pt idx="24">
                  <c:v>48.7</c:v>
                </c:pt>
                <c:pt idx="32">
                  <c:v>49.6</c:v>
                </c:pt>
              </c:numCache>
            </c:numRef>
          </c:xVal>
          <c:yVal>
            <c:numRef>
              <c:f>公会計指標分析・財政指標組合せ分析表!$BP$51:$DC$51</c:f>
              <c:numCache>
                <c:formatCode>#,##0.0;"▲ "#,##0.0</c:formatCode>
                <c:ptCount val="40"/>
                <c:pt idx="0">
                  <c:v>52.6</c:v>
                </c:pt>
                <c:pt idx="8">
                  <c:v>60.7</c:v>
                </c:pt>
                <c:pt idx="16">
                  <c:v>68.099999999999994</c:v>
                </c:pt>
                <c:pt idx="24">
                  <c:v>74.599999999999994</c:v>
                </c:pt>
                <c:pt idx="32">
                  <c:v>74.5</c:v>
                </c:pt>
              </c:numCache>
            </c:numRef>
          </c:yVal>
          <c:smooth val="0"/>
          <c:extLst>
            <c:ext xmlns:c16="http://schemas.microsoft.com/office/drawing/2014/chart" uri="{C3380CC4-5D6E-409C-BE32-E72D297353CC}">
              <c16:uniqueId val="{00000009-CFF7-4788-9F49-ACD0D58F89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{3378F5B8-9F34-4737-BEC0-8D374DC3078C}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F7-4788-9F49-ACD0D58F89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{323E0EB9-5E13-4EC2-9859-658EB68EC7E6}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F7-4788-9F49-ACD0D58F89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{391B6ECE-FCE7-47EE-8829-8374258FFE37}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F7-4788-9F49-ACD0D58F89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{AFC8CF00-70C9-4BCD-84D9-841A9A8EBA9E}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F7-4788-9F49-ACD0D58F89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{EC095D21-1F55-415C-8EF3-F7B985C9E11D}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F7-4788-9F49-ACD0D58F8909}"/>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{06E6C5A4-FF92-455C-93E9-9AFB39FDFF2E}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F7-4788-9F49-ACD0D58F8909}"/>
                </c:ext>
              </c:extLst>
            </c:dLbl>
            <c:dLbl>
              <c:idx val="16"/>
              <c:layout>
                <c:manualLayout>
                  <c:x val="-2.557609537990828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{BC2F2BFB-F357-4855-B412-140D707806A6}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F7-4788-9F49-ACD0D58F8909}"/>
                </c:ext>
              </c:extLst>
            </c:dLbl>
            <c:dLbl>
              <c:idx val="24"/>
              <c:layout>
                <c:manualLayout>
                  <c:x val="-3.8584855739898179E-2"/>
                  <c:y val="-4.944528930176184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{B90C577B-6CDA-4DA8-A96F-3612DA9B1CF6}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F7-4788-9F49-ACD0D58F8909}"/>
                </c:ext>
              </c:extLst>
            </c:dLbl>
            <c:dLbl>
              <c:idx val="32"/>
              <c:layout>
                <c:manualLayout>
                  <c:x val="-3.2015750650234161E-2"/>
                  <c:y val="-8.0032794909968522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{BCE16126-CEC4-4601-971E-0B15AAD8335F}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F7-4788-9F49-ACD0D58F89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CFF7-4788-9F49-ACD0D58F890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{1ACB9DAC-914D-448D-8591-6F4D0463E04D}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AF2-41AD-B80B-AFF3F4892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{FFBF7A33-C655-4FAA-A304-DECFFB26BAEB}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F2-41AD-B80B-AFF3F4892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{BFCA3185-C01F-4715-A3FD-4D6CF8420E84}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F2-41AD-B80B-AFF3F4892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{9C716F02-09E0-493C-B8F2-E19A4260F971}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F2-41AD-B80B-AFF3F4892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{EAB46702-658C-4327-8108-DDB3BE2F1C3A}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F2-41AD-B80B-AFF3F48926B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{C03CBE5D-6E3A-4581-B4DA-7E09E14898E7}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AF2-41AD-B80B-AFF3F48926B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{504096E9-961C-483D-B3BE-57BD6649E28A}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AF2-41AD-B80B-AFF3F48926BC}"/>
                </c:ext>
              </c:extLst>
            </c:dLbl>
            <c:dLbl>
              <c:idx val="24"/>
              <c:layout>
                <c:manualLayout>
                  <c:x val="-2.671099773477058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{2F6CFB26-F9CB-4CB0-8290-3A63797B8BC3}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AF2-41AD-B80B-AFF3F48926BC}"/>
                </c:ext>
              </c:extLst>
            </c:dLbl>
            <c:dLbl>
              <c:idx val="32"/>
              <c:layout>
                <c:manualLayout>
                  <c:x val="-3.642968771538065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{11EDCF60-9371-4516-8D39-9ACC640F20E8}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AF2-41AD-B80B-AFF3F4892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6.5</c:v>
                </c:pt>
                <c:pt idx="16">
                  <c:v>5.8</c:v>
                </c:pt>
                <c:pt idx="24">
                  <c:v>5.5</c:v>
                </c:pt>
                <c:pt idx="32">
                  <c:v>5.6</c:v>
                </c:pt>
              </c:numCache>
            </c:numRef>
          </c:xVal>
          <c:yVal>
            <c:numRef>
              <c:f>公会計指標分析・財政指標組合せ分析表!$BP$73:$DC$73</c:f>
              <c:numCache>
                <c:formatCode>#,##0.0;"▲ "#,##0.0</c:formatCode>
                <c:ptCount val="40"/>
                <c:pt idx="0">
                  <c:v>52.6</c:v>
                </c:pt>
                <c:pt idx="8">
                  <c:v>60.7</c:v>
                </c:pt>
                <c:pt idx="16">
                  <c:v>68.099999999999994</c:v>
                </c:pt>
                <c:pt idx="24">
                  <c:v>74.599999999999994</c:v>
                </c:pt>
                <c:pt idx="32">
                  <c:v>74.5</c:v>
                </c:pt>
              </c:numCache>
            </c:numRef>
          </c:yVal>
          <c:smooth val="0"/>
          <c:extLst>
            <c:ext xmlns:c16="http://schemas.microsoft.com/office/drawing/2014/chart" uri="{C3380CC4-5D6E-409C-BE32-E72D297353CC}">
              <c16:uniqueId val="{00000009-7AF2-41AD-B80B-AFF3F4892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{8C8BAA7A-C974-4E1F-BD81-CC21BD3C9088}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AF2-41AD-B80B-AFF3F48926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{CE74EE4B-1E2B-4A7F-9102-8B802D1D33A5}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F2-41AD-B80B-AFF3F4892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{0C16879C-E6A4-4549-80A4-D09D6A60BBD9}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F2-41AD-B80B-AFF3F4892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{0D8DC27C-3F4A-41E5-AC46-CEA1D5C7E31E}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F2-41AD-B80B-AFF3F4892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{760AD1AF-3697-49DF-939B-E60738304CA6}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F2-41AD-B80B-AFF3F48926B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{9612319B-52D7-49A3-821D-6BB2FB9CABB2}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AF2-41AD-B80B-AFF3F48926B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{23413492-7ED3-47CF-BD01-10AA3717D8E3}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AF2-41AD-B80B-AFF3F48926BC}"/>
                </c:ext>
              </c:extLst>
            </c:dLbl>
            <c:dLbl>
              <c:idx val="24"/>
              <c:layout>
                <c:manualLayout>
                  <c:x val="-3.6429687715380583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{6BBD8BBF-36F8-44D5-BC45-6A0D370ED398}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AF2-41AD-B80B-AFF3F48926BC}"/>
                </c:ext>
              </c:extLst>
            </c:dLbl>
            <c:dLbl>
              <c:idx val="32"/>
              <c:layout>
                <c:manualLayout>
                  <c:x val="-2.6710997734770581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{BEBDFD9F-D640-4AF5-8B90-E9A6DC5C5FCD}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AF2-41AD-B80B-AFF3F4892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7AF2-41AD-B80B-AFF3F48926BC}"/>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元利償還金については、臨時財政対策債、合併特例債、過疎対策事業債の額が多い。また、公営企業債の元利償還金に対する繰入金については、これまで下水道整備に積極的に取り組んできたことから、一定の割合を占めている。</a:t>
          </a:r>
        </a:p>
        <a:p>
          <a:r>
            <a:rPr kumimoji="1" lang="ja-JP" altLang="en-US" sz="1400">
              <a:latin typeface="ＭＳ ゴシック" pitchFamily="49" charset="-128"/>
              <a:ea typeface="ＭＳ ゴシック" pitchFamily="49" charset="-128"/>
            </a:rPr>
            <a:t>　令和２年度は、下水道事業等の元利償還金が減少したことにより、算入公債費等が減少し、実質公債比率は増加した。引き続き、起債を活用する際は交付税措置のある有利な起債の選択を図っていく等、健全な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満期一括償還地方債の償還財源として、平成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年度に積み立てを行い、平成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百万円を取り崩した。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将来負担額の内訳として、一般会計等に係る地方債の現在高が多いが、交付税措置がある有利な起債を選択しており、将来負担額が過大とならないように配慮している。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基準財政需要額算入見込額が減となる一方で、地方債現在高や公営企業債等繰入見込額の減により将来負担比率は低下した。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今後も比率の推移に留意しながら、収支バランスのとれる範囲内で投資事業を行っていく。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・各基金において運用益を積み立てたほか、旧青少年文化センター等の土地売り払い収入を財政調整基金に</a:t>
          </a:r>
          <a:endPar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４９３百万円積み立てた。その一方、大手通坂之上町地区市街地再開発事業等の財源に充てるために都市</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整備基金を２７７百万円取り崩したが、基金全体としては７８百万円の増となった。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・財政調整基金、減債基金、特定目的基金のいずれも、より有利な方法で運用し、運用益の積み立てを継続</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的に行うこととしている。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・特定目的基金については、各基金の使途に応じて活用していくことを予定している。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・都市整備基金：都市施設の整備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・和島地域教育施設整備基金：和島地域の教育施設の整備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・都市整備基金：大手通坂之上町地区市街地再開発事業等により２７７百万円取り崩したことによる減少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・中越大震災メモリアル基金：「（交財）山の暮らし再生機構」の運営支援事業等により１５８百万円</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・まち・ひと・しごと創生基金：企業版ふるさと納税に伴う寄附金を受け入れるため、新たに基金を設置し、</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８百万円積み立てたことによる皆増</a:t>
          </a:r>
          <a:endPar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・都市整備基金：令和３年度以降に実施予定の市街地再開発事業等の財源としての活用を予定している。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・和島地域教育施設整備基金：令和３年度以降も和島地域の教育施設整備事業の財源としての活用を予定し</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・運用益や旧青少年文化センター等の土地売り払い収入を積み立てたことによる増加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・行政経費の節減や歳入の確保により、収支均衡を図り、財政調整基金残高を確保していく。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・運用益の積み立てを継続的に行い、市債の償還の財源として活用していく。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越大震災からの災害復旧事業や新市建設計画に基づく事業に取り組んだ結果、新庁舎建設、学校の大規模改修、道路整備といった規模の大きな資産が増えたことにより、有形固定資産の減価償却率は低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一方、合併により増加した小規模施設を含む市有施設全体の老朽化が進み、今後は減価償却率の増加が見込まれるため、長岡市公共施設等総合管理計画をもとに施設の長寿命化・施設の適正化を進めていく。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86148</xdr:rowOff>
    </xdr:from>
    <xdr:to>
      <xdr:col>23</xdr:col>
      <xdr:colOff>85090</xdr:colOff>
      <xdr:row>33</xdr:row>
      <xdr:rowOff>124883</xdr:rowOff>
    </xdr:to>
    <xdr:cxnSp macro="">
      <xdr:nvCxnSpPr>
        <xdr:cNvPr id="65" name="直線コネクタ 64"/>
        <xdr:cNvCxnSpPr/>
      </xdr:nvCxnSpPr>
      <xdr:spPr>
        <a:xfrm flipV="1">
          <a:off x="4760595" y="5658273"/>
          <a:ext cx="1270" cy="8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6"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7" name="直線コネクタ 66"/>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32825</xdr:rowOff>
    </xdr:from>
    <xdr:ext cx="405111" cy="259045"/>
    <xdr:sp macro="" textlink="">
      <xdr:nvSpPr>
        <xdr:cNvPr id="68" name="有形固定資産減価償却率最大値テキスト"/>
        <xdr:cNvSpPr txBox="1"/>
      </xdr:nvSpPr>
      <xdr:spPr>
        <a:xfrm>
          <a:off x="4813300" y="54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86148</xdr:rowOff>
    </xdr:from>
    <xdr:to>
      <xdr:col>23</xdr:col>
      <xdr:colOff>174625</xdr:colOff>
      <xdr:row>28</xdr:row>
      <xdr:rowOff>86148</xdr:rowOff>
    </xdr:to>
    <xdr:cxnSp macro="">
      <xdr:nvCxnSpPr>
        <xdr:cNvPr id="69" name="直線コネクタ 68"/>
        <xdr:cNvCxnSpPr/>
      </xdr:nvCxnSpPr>
      <xdr:spPr>
        <a:xfrm>
          <a:off x="4673600" y="565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113470</xdr:rowOff>
    </xdr:from>
    <xdr:ext cx="405111" cy="259045"/>
    <xdr:sp macro="" textlink="">
      <xdr:nvSpPr>
        <xdr:cNvPr id="70" name="有形固定資産減価償却率平均値テキスト"/>
        <xdr:cNvSpPr txBox="1"/>
      </xdr:nvSpPr>
      <xdr:spPr>
        <a:xfrm>
          <a:off x="4813300" y="6028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135043</xdr:rowOff>
    </xdr:from>
    <xdr:to>
      <xdr:col>23</xdr:col>
      <xdr:colOff>136525</xdr:colOff>
      <xdr:row>31</xdr:row>
      <xdr:rowOff>65193</xdr:rowOff>
    </xdr:to>
    <xdr:sp macro="" textlink="">
      <xdr:nvSpPr>
        <xdr:cNvPr id="71" name="フローチャート: 判断 70"/>
        <xdr:cNvSpPr/>
      </xdr:nvSpPr>
      <xdr:spPr>
        <a:xfrm>
          <a:off x="47117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2" name="フローチャート: 判断 71"/>
        <xdr:cNvSpPr/>
      </xdr:nvSpPr>
      <xdr:spPr>
        <a:xfrm>
          <a:off x="4000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81068</xdr:rowOff>
    </xdr:from>
    <xdr:to>
      <xdr:col>15</xdr:col>
      <xdr:colOff>187325</xdr:colOff>
      <xdr:row>31</xdr:row>
      <xdr:rowOff>11218</xdr:rowOff>
    </xdr:to>
    <xdr:sp macro="" textlink="">
      <xdr:nvSpPr>
        <xdr:cNvPr id="73" name="フローチャート: 判断 72"/>
        <xdr:cNvSpPr/>
      </xdr:nvSpPr>
      <xdr:spPr>
        <a:xfrm>
          <a:off x="3238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5503</xdr:rowOff>
    </xdr:from>
    <xdr:to>
      <xdr:col>11</xdr:col>
      <xdr:colOff>187325</xdr:colOff>
      <xdr:row>30</xdr:row>
      <xdr:rowOff>107103</xdr:rowOff>
    </xdr:to>
    <xdr:sp macro="" textlink="">
      <xdr:nvSpPr>
        <xdr:cNvPr id="74" name="フローチャート: 判断 73"/>
        <xdr:cNvSpPr/>
      </xdr:nvSpPr>
      <xdr:spPr>
        <a:xfrm>
          <a:off x="2476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144568</xdr:rowOff>
    </xdr:from>
    <xdr:to>
      <xdr:col>7</xdr:col>
      <xdr:colOff>187325</xdr:colOff>
      <xdr:row>30</xdr:row>
      <xdr:rowOff>74718</xdr:rowOff>
    </xdr:to>
    <xdr:sp macro="" textlink="">
      <xdr:nvSpPr>
        <xdr:cNvPr id="75" name="フローチャート: 判断 74"/>
        <xdr:cNvSpPr/>
      </xdr:nvSpPr>
      <xdr:spPr>
        <a:xfrm>
          <a:off x="1714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35348</xdr:rowOff>
    </xdr:from>
    <xdr:to>
      <xdr:col>23</xdr:col>
      <xdr:colOff>136525</xdr:colOff>
      <xdr:row>28</xdr:row>
      <xdr:rowOff>136948</xdr:rowOff>
    </xdr:to>
    <xdr:sp macro="" textlink="">
      <xdr:nvSpPr>
        <xdr:cNvPr id="81" name="楕円 80"/>
        <xdr:cNvSpPr/>
      </xdr:nvSpPr>
      <xdr:spPr>
        <a:xfrm>
          <a:off x="47117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159825</xdr:rowOff>
    </xdr:from>
    <xdr:ext cx="405111" cy="259045"/>
    <xdr:sp macro="" textlink="">
      <xdr:nvSpPr>
        <xdr:cNvPr id="82" name="有形固定資産減価償却率該当値テキスト"/>
        <xdr:cNvSpPr txBox="1"/>
      </xdr:nvSpPr>
      <xdr:spPr>
        <a:xfrm>
          <a:off x="4813300" y="556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3" name="楕円 82"/>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86148</xdr:rowOff>
    </xdr:to>
    <xdr:cxnSp macro="">
      <xdr:nvCxnSpPr>
        <xdr:cNvPr id="84" name="直線コネクタ 83"/>
        <xdr:cNvCxnSpPr/>
      </xdr:nvCxnSpPr>
      <xdr:spPr>
        <a:xfrm>
          <a:off x="4051300" y="5625888"/>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53763</xdr:rowOff>
    </xdr:to>
    <xdr:cxnSp macro="">
      <xdr:nvCxnSpPr>
        <xdr:cNvPr id="86" name="直線コネクタ 85"/>
        <xdr:cNvCxnSpPr/>
      </xdr:nvCxnSpPr>
      <xdr:spPr>
        <a:xfrm>
          <a:off x="3289300" y="557911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84455</xdr:rowOff>
    </xdr:from>
    <xdr:to>
      <xdr:col>11</xdr:col>
      <xdr:colOff>187325</xdr:colOff>
      <xdr:row>28</xdr:row>
      <xdr:rowOff>14605</xdr:rowOff>
    </xdr:to>
    <xdr:sp macro="" textlink="">
      <xdr:nvSpPr>
        <xdr:cNvPr id="87" name="楕円 86"/>
        <xdr:cNvSpPr/>
      </xdr:nvSpPr>
      <xdr:spPr>
        <a:xfrm>
          <a:off x="2476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135255</xdr:rowOff>
    </xdr:from>
    <xdr:to>
      <xdr:col>15</xdr:col>
      <xdr:colOff>136525</xdr:colOff>
      <xdr:row>28</xdr:row>
      <xdr:rowOff>6985</xdr:rowOff>
    </xdr:to>
    <xdr:cxnSp macro="">
      <xdr:nvCxnSpPr>
        <xdr:cNvPr id="88" name="直線コネクタ 87"/>
        <xdr:cNvCxnSpPr/>
      </xdr:nvCxnSpPr>
      <xdr:spPr>
        <a:xfrm>
          <a:off x="2527300" y="55359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41275</xdr:rowOff>
    </xdr:from>
    <xdr:to>
      <xdr:col>7</xdr:col>
      <xdr:colOff>187325</xdr:colOff>
      <xdr:row>27</xdr:row>
      <xdr:rowOff>142875</xdr:rowOff>
    </xdr:to>
    <xdr:sp macro="" textlink="">
      <xdr:nvSpPr>
        <xdr:cNvPr id="89" name="楕円 88"/>
        <xdr:cNvSpPr/>
      </xdr:nvSpPr>
      <xdr:spPr>
        <a:xfrm>
          <a:off x="1714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92075</xdr:rowOff>
    </xdr:from>
    <xdr:to>
      <xdr:col>11</xdr:col>
      <xdr:colOff>136525</xdr:colOff>
      <xdr:row>27</xdr:row>
      <xdr:rowOff>135255</xdr:rowOff>
    </xdr:to>
    <xdr:cxnSp macro="">
      <xdr:nvCxnSpPr>
        <xdr:cNvPr id="90" name="直線コネクタ 89"/>
        <xdr:cNvCxnSpPr/>
      </xdr:nvCxnSpPr>
      <xdr:spPr>
        <a:xfrm>
          <a:off x="1765300" y="54927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91" name="n_1aveValue有形固定資産減価償却率"/>
        <xdr:cNvSpPr txBox="1"/>
      </xdr:nvSpPr>
      <xdr:spPr>
        <a:xfrm>
          <a:off x="38360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2345</xdr:rowOff>
    </xdr:from>
    <xdr:ext cx="405111" cy="259045"/>
    <xdr:sp macro="" textlink="">
      <xdr:nvSpPr>
        <xdr:cNvPr id="92" name="n_2aveValue有形固定資産減価償却率"/>
        <xdr:cNvSpPr txBox="1"/>
      </xdr:nvSpPr>
      <xdr:spPr>
        <a:xfrm>
          <a:off x="3086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98230</xdr:rowOff>
    </xdr:from>
    <xdr:ext cx="405111" cy="259045"/>
    <xdr:sp macro="" textlink="">
      <xdr:nvSpPr>
        <xdr:cNvPr id="93" name="n_3aveValue有形固定資産減価償却率"/>
        <xdr:cNvSpPr txBox="1"/>
      </xdr:nvSpPr>
      <xdr:spPr>
        <a:xfrm>
          <a:off x="2324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4" name="n_4aveValue有形固定資産減価償却率"/>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5" name="n_1mainValue有形固定資産減価償却率"/>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6"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31132</xdr:rowOff>
    </xdr:from>
    <xdr:ext cx="405111" cy="259045"/>
    <xdr:sp macro="" textlink="">
      <xdr:nvSpPr>
        <xdr:cNvPr id="97" name="n_3mainValue有形固定資産減価償却率"/>
        <xdr:cNvSpPr txBox="1"/>
      </xdr:nvSpPr>
      <xdr:spPr>
        <a:xfrm>
          <a:off x="2324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159402</xdr:rowOff>
    </xdr:from>
    <xdr:ext cx="405111" cy="259045"/>
    <xdr:sp macro="" textlink="">
      <xdr:nvSpPr>
        <xdr:cNvPr id="98" name="n_4mainValue有形固定資産減価償却率"/>
        <xdr:cNvSpPr txBox="1"/>
      </xdr:nvSpPr>
      <xdr:spPr>
        <a:xfrm>
          <a:off x="1562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地方債現在高や公営企業債等繰入見込額の減により将来負担が低下したことや、市税や普通交付税、地方消費税交付金などの経常一般財源等の増により債務償還比率は低下した。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今後も歳入の確保を図るとともに、経常経費の削減に努める。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8" name="直線コネクタ 127"/>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9"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30" name="直線コネクタ 129"/>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31"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2" name="直線コネクタ 131"/>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3" name="債務償還比率平均値テキスト"/>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4" name="フローチャート: 判断 133"/>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5" name="フローチャート: 判断 134"/>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6" name="フローチャート: 判断 135"/>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7" name="フローチャート: 判断 136"/>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8" name="フローチャート: 判断 137"/>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45106</xdr:rowOff>
    </xdr:from>
    <xdr:to>
      <xdr:col>76</xdr:col>
      <xdr:colOff>73025</xdr:colOff>
      <xdr:row>32</xdr:row>
      <xdr:rowOff>146706</xdr:rowOff>
    </xdr:to>
    <xdr:sp macro="" textlink="">
      <xdr:nvSpPr>
        <xdr:cNvPr id="144" name="楕円 143"/>
        <xdr:cNvSpPr/>
      </xdr:nvSpPr>
      <xdr:spPr>
        <a:xfrm>
          <a:off x="14744700" y="63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23533</xdr:rowOff>
    </xdr:from>
    <xdr:ext cx="469744" cy="259045"/>
    <xdr:sp macro="" textlink="">
      <xdr:nvSpPr>
        <xdr:cNvPr id="145" name="債務償還比率該当値テキスト"/>
        <xdr:cNvSpPr txBox="1"/>
      </xdr:nvSpPr>
      <xdr:spPr>
        <a:xfrm>
          <a:off x="14846300" y="628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96203</xdr:rowOff>
    </xdr:from>
    <xdr:to>
      <xdr:col>72</xdr:col>
      <xdr:colOff>123825</xdr:colOff>
      <xdr:row>33</xdr:row>
      <xdr:rowOff>26353</xdr:rowOff>
    </xdr:to>
    <xdr:sp macro="" textlink="">
      <xdr:nvSpPr>
        <xdr:cNvPr id="146" name="楕円 145"/>
        <xdr:cNvSpPr/>
      </xdr:nvSpPr>
      <xdr:spPr>
        <a:xfrm>
          <a:off x="140335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95906</xdr:rowOff>
    </xdr:from>
    <xdr:to>
      <xdr:col>76</xdr:col>
      <xdr:colOff>22225</xdr:colOff>
      <xdr:row>32</xdr:row>
      <xdr:rowOff>147003</xdr:rowOff>
    </xdr:to>
    <xdr:cxnSp macro="">
      <xdr:nvCxnSpPr>
        <xdr:cNvPr id="147" name="直線コネクタ 146"/>
        <xdr:cNvCxnSpPr/>
      </xdr:nvCxnSpPr>
      <xdr:spPr>
        <a:xfrm flipV="1">
          <a:off x="14084300" y="6353831"/>
          <a:ext cx="711200" cy="5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37370</xdr:rowOff>
    </xdr:from>
    <xdr:to>
      <xdr:col>68</xdr:col>
      <xdr:colOff>123825</xdr:colOff>
      <xdr:row>32</xdr:row>
      <xdr:rowOff>138970</xdr:rowOff>
    </xdr:to>
    <xdr:sp macro="" textlink="">
      <xdr:nvSpPr>
        <xdr:cNvPr id="148" name="楕円 147"/>
        <xdr:cNvSpPr/>
      </xdr:nvSpPr>
      <xdr:spPr>
        <a:xfrm>
          <a:off x="13271500" y="62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88170</xdr:rowOff>
    </xdr:from>
    <xdr:to>
      <xdr:col>72</xdr:col>
      <xdr:colOff>73025</xdr:colOff>
      <xdr:row>32</xdr:row>
      <xdr:rowOff>147003</xdr:rowOff>
    </xdr:to>
    <xdr:cxnSp macro="">
      <xdr:nvCxnSpPr>
        <xdr:cNvPr id="149" name="直線コネクタ 148"/>
        <xdr:cNvCxnSpPr/>
      </xdr:nvCxnSpPr>
      <xdr:spPr>
        <a:xfrm>
          <a:off x="13322300" y="6346095"/>
          <a:ext cx="762000" cy="5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96562</xdr:rowOff>
    </xdr:from>
    <xdr:to>
      <xdr:col>64</xdr:col>
      <xdr:colOff>123825</xdr:colOff>
      <xdr:row>33</xdr:row>
      <xdr:rowOff>26712</xdr:rowOff>
    </xdr:to>
    <xdr:sp macro="" textlink="">
      <xdr:nvSpPr>
        <xdr:cNvPr id="150" name="楕円 149"/>
        <xdr:cNvSpPr/>
      </xdr:nvSpPr>
      <xdr:spPr>
        <a:xfrm>
          <a:off x="12509500" y="63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88170</xdr:rowOff>
    </xdr:from>
    <xdr:to>
      <xdr:col>68</xdr:col>
      <xdr:colOff>73025</xdr:colOff>
      <xdr:row>32</xdr:row>
      <xdr:rowOff>147362</xdr:rowOff>
    </xdr:to>
    <xdr:cxnSp macro="">
      <xdr:nvCxnSpPr>
        <xdr:cNvPr id="151" name="直線コネクタ 150"/>
        <xdr:cNvCxnSpPr/>
      </xdr:nvCxnSpPr>
      <xdr:spPr>
        <a:xfrm flipV="1">
          <a:off x="12560300" y="6346095"/>
          <a:ext cx="762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1926</xdr:rowOff>
    </xdr:from>
    <xdr:to>
      <xdr:col>60</xdr:col>
      <xdr:colOff>123825</xdr:colOff>
      <xdr:row>32</xdr:row>
      <xdr:rowOff>103526</xdr:rowOff>
    </xdr:to>
    <xdr:sp macro="" textlink="">
      <xdr:nvSpPr>
        <xdr:cNvPr id="152" name="楕円 151"/>
        <xdr:cNvSpPr/>
      </xdr:nvSpPr>
      <xdr:spPr>
        <a:xfrm>
          <a:off x="11747500" y="62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52726</xdr:rowOff>
    </xdr:from>
    <xdr:to>
      <xdr:col>64</xdr:col>
      <xdr:colOff>73025</xdr:colOff>
      <xdr:row>32</xdr:row>
      <xdr:rowOff>147362</xdr:rowOff>
    </xdr:to>
    <xdr:cxnSp macro="">
      <xdr:nvCxnSpPr>
        <xdr:cNvPr id="153" name="直線コネクタ 152"/>
        <xdr:cNvCxnSpPr/>
      </xdr:nvCxnSpPr>
      <xdr:spPr>
        <a:xfrm>
          <a:off x="11798300" y="6310651"/>
          <a:ext cx="762000" cy="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4" name="n_1aveValue債務償還比率"/>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55" name="n_2aveValue債務償還比率"/>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6" name="n_3aveValue債務償還比率"/>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111946</xdr:rowOff>
    </xdr:from>
    <xdr:ext cx="469744" cy="259045"/>
    <xdr:sp macro="" textlink="">
      <xdr:nvSpPr>
        <xdr:cNvPr id="157" name="n_4aveValue債務償還比率"/>
        <xdr:cNvSpPr txBox="1"/>
      </xdr:nvSpPr>
      <xdr:spPr>
        <a:xfrm>
          <a:off x="11563427" y="585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17480</xdr:rowOff>
    </xdr:from>
    <xdr:ext cx="469744" cy="259045"/>
    <xdr:sp macro="" textlink="">
      <xdr:nvSpPr>
        <xdr:cNvPr id="158" name="n_1mainValue債務償還比率"/>
        <xdr:cNvSpPr txBox="1"/>
      </xdr:nvSpPr>
      <xdr:spPr>
        <a:xfrm>
          <a:off x="13836727" y="6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130097</xdr:rowOff>
    </xdr:from>
    <xdr:ext cx="469744" cy="259045"/>
    <xdr:sp macro="" textlink="">
      <xdr:nvSpPr>
        <xdr:cNvPr id="159" name="n_2mainValue債務償還比率"/>
        <xdr:cNvSpPr txBox="1"/>
      </xdr:nvSpPr>
      <xdr:spPr>
        <a:xfrm>
          <a:off x="13087427" y="63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17839</xdr:rowOff>
    </xdr:from>
    <xdr:ext cx="469744" cy="259045"/>
    <xdr:sp macro="" textlink="">
      <xdr:nvSpPr>
        <xdr:cNvPr id="160" name="n_3mainValue債務償還比率"/>
        <xdr:cNvSpPr txBox="1"/>
      </xdr:nvSpPr>
      <xdr:spPr>
        <a:xfrm>
          <a:off x="12325427" y="64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94653</xdr:rowOff>
    </xdr:from>
    <xdr:ext cx="469744" cy="259045"/>
    <xdr:sp macro="" textlink="">
      <xdr:nvSpPr>
        <xdr:cNvPr id="161" name="n_4mainValue債務償還比率"/>
        <xdr:cNvSpPr txBox="1"/>
      </xdr:nvSpPr>
      <xdr:spPr>
        <a:xfrm>
          <a:off x="11563427" y="63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29210</xdr:rowOff>
    </xdr:from>
    <xdr:to>
      <xdr:col>24</xdr:col>
      <xdr:colOff>114300</xdr:colOff>
      <xdr:row>36</xdr:row>
      <xdr:rowOff>130810</xdr:rowOff>
    </xdr:to>
    <xdr:sp macro="" textlink="">
      <xdr:nvSpPr>
        <xdr:cNvPr id="73" name="楕円 72"/>
        <xdr:cNvSpPr/>
      </xdr:nvSpPr>
      <xdr:spPr>
        <a:xfrm>
          <a:off x="45847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52087</xdr:rowOff>
    </xdr:from>
    <xdr:ext cx="405111" cy="259045"/>
    <xdr:sp macro="" textlink="">
      <xdr:nvSpPr>
        <xdr:cNvPr id="74" name="【道路】&#10;有形固定資産減価償却率該当値テキスト"/>
        <xdr:cNvSpPr txBox="1"/>
      </xdr:nvSpPr>
      <xdr:spPr>
        <a:xfrm>
          <a:off x="4673600"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166370</xdr:rowOff>
    </xdr:from>
    <xdr:to>
      <xdr:col>20</xdr:col>
      <xdr:colOff>38100</xdr:colOff>
      <xdr:row>36</xdr:row>
      <xdr:rowOff>96520</xdr:rowOff>
    </xdr:to>
    <xdr:sp macro="" textlink="">
      <xdr:nvSpPr>
        <xdr:cNvPr id="75" name="楕円 74"/>
        <xdr:cNvSpPr/>
      </xdr:nvSpPr>
      <xdr:spPr>
        <a:xfrm>
          <a:off x="3746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45720</xdr:rowOff>
    </xdr:from>
    <xdr:to>
      <xdr:col>24</xdr:col>
      <xdr:colOff>63500</xdr:colOff>
      <xdr:row>36</xdr:row>
      <xdr:rowOff>80010</xdr:rowOff>
    </xdr:to>
    <xdr:cxnSp macro="">
      <xdr:nvCxnSpPr>
        <xdr:cNvPr id="76" name="直線コネクタ 75"/>
        <xdr:cNvCxnSpPr/>
      </xdr:nvCxnSpPr>
      <xdr:spPr>
        <a:xfrm>
          <a:off x="3797300" y="6217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133985</xdr:rowOff>
    </xdr:from>
    <xdr:to>
      <xdr:col>15</xdr:col>
      <xdr:colOff>101600</xdr:colOff>
      <xdr:row>36</xdr:row>
      <xdr:rowOff>64135</xdr:rowOff>
    </xdr:to>
    <xdr:sp macro="" textlink="">
      <xdr:nvSpPr>
        <xdr:cNvPr id="77" name="楕円 76"/>
        <xdr:cNvSpPr/>
      </xdr:nvSpPr>
      <xdr:spPr>
        <a:xfrm>
          <a:off x="2857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xdr:rowOff>
    </xdr:from>
    <xdr:to>
      <xdr:col>19</xdr:col>
      <xdr:colOff>177800</xdr:colOff>
      <xdr:row>36</xdr:row>
      <xdr:rowOff>45720</xdr:rowOff>
    </xdr:to>
    <xdr:cxnSp macro="">
      <xdr:nvCxnSpPr>
        <xdr:cNvPr id="78" name="直線コネクタ 77"/>
        <xdr:cNvCxnSpPr/>
      </xdr:nvCxnSpPr>
      <xdr:spPr>
        <a:xfrm>
          <a:off x="2908300" y="61855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101600</xdr:rowOff>
    </xdr:from>
    <xdr:to>
      <xdr:col>10</xdr:col>
      <xdr:colOff>165100</xdr:colOff>
      <xdr:row>36</xdr:row>
      <xdr:rowOff>31750</xdr:rowOff>
    </xdr:to>
    <xdr:sp macro="" textlink="">
      <xdr:nvSpPr>
        <xdr:cNvPr id="79" name="楕円 78"/>
        <xdr:cNvSpPr/>
      </xdr:nvSpPr>
      <xdr:spPr>
        <a:xfrm>
          <a:off x="196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152400</xdr:rowOff>
    </xdr:from>
    <xdr:to>
      <xdr:col>15</xdr:col>
      <xdr:colOff>50800</xdr:colOff>
      <xdr:row>36</xdr:row>
      <xdr:rowOff>13335</xdr:rowOff>
    </xdr:to>
    <xdr:cxnSp macro="">
      <xdr:nvCxnSpPr>
        <xdr:cNvPr id="80" name="直線コネクタ 79"/>
        <xdr:cNvCxnSpPr/>
      </xdr:nvCxnSpPr>
      <xdr:spPr>
        <a:xfrm>
          <a:off x="2019300" y="6153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74930</xdr:rowOff>
    </xdr:from>
    <xdr:to>
      <xdr:col>6</xdr:col>
      <xdr:colOff>38100</xdr:colOff>
      <xdr:row>36</xdr:row>
      <xdr:rowOff>5080</xdr:rowOff>
    </xdr:to>
    <xdr:sp macro="" textlink="">
      <xdr:nvSpPr>
        <xdr:cNvPr id="81" name="楕円 80"/>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125730</xdr:rowOff>
    </xdr:from>
    <xdr:to>
      <xdr:col>10</xdr:col>
      <xdr:colOff>114300</xdr:colOff>
      <xdr:row>35</xdr:row>
      <xdr:rowOff>152400</xdr:rowOff>
    </xdr:to>
    <xdr:cxnSp macro="">
      <xdr:nvCxnSpPr>
        <xdr:cNvPr id="82" name="直線コネクタ 81"/>
        <xdr:cNvCxnSpPr/>
      </xdr:nvCxnSpPr>
      <xdr:spPr>
        <a:xfrm>
          <a:off x="1130300" y="612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113047</xdr:rowOff>
    </xdr:from>
    <xdr:ext cx="405111" cy="259045"/>
    <xdr:sp macro="" textlink="">
      <xdr:nvSpPr>
        <xdr:cNvPr id="87" name="n_1mainValue【道路】&#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80662</xdr:rowOff>
    </xdr:from>
    <xdr:ext cx="405111" cy="259045"/>
    <xdr:sp macro="" textlink="">
      <xdr:nvSpPr>
        <xdr:cNvPr id="88" name="n_2mainValue【道路】&#10;有形固定資産減価償却率"/>
        <xdr:cNvSpPr txBox="1"/>
      </xdr:nvSpPr>
      <xdr:spPr>
        <a:xfrm>
          <a:off x="2705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48277</xdr:rowOff>
    </xdr:from>
    <xdr:ext cx="405111" cy="259045"/>
    <xdr:sp macro="" textlink="">
      <xdr:nvSpPr>
        <xdr:cNvPr id="89" name="n_3mainValue【道路】&#10;有形固定資産減価償却率"/>
        <xdr:cNvSpPr txBox="1"/>
      </xdr:nvSpPr>
      <xdr:spPr>
        <a:xfrm>
          <a:off x="1816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21607</xdr:rowOff>
    </xdr:from>
    <xdr:ext cx="405111" cy="259045"/>
    <xdr:sp macro="" textlink="">
      <xdr:nvSpPr>
        <xdr:cNvPr id="90" name="n_4mainValue【道路】&#10;有形固定資産減価償却率"/>
        <xdr:cNvSpPr txBox="1"/>
      </xdr:nvSpPr>
      <xdr:spPr>
        <a:xfrm>
          <a:off x="927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140477</xdr:rowOff>
    </xdr:from>
    <xdr:to>
      <xdr:col>55</xdr:col>
      <xdr:colOff>50800</xdr:colOff>
      <xdr:row>38</xdr:row>
      <xdr:rowOff>70627</xdr:rowOff>
    </xdr:to>
    <xdr:sp macro="" textlink="">
      <xdr:nvSpPr>
        <xdr:cNvPr id="128" name="楕円 127"/>
        <xdr:cNvSpPr/>
      </xdr:nvSpPr>
      <xdr:spPr>
        <a:xfrm>
          <a:off x="10426700" y="64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163354</xdr:rowOff>
    </xdr:from>
    <xdr:ext cx="534377" cy="259045"/>
    <xdr:sp macro="" textlink="">
      <xdr:nvSpPr>
        <xdr:cNvPr id="129" name="【道路】&#10;一人当たり延長該当値テキスト"/>
        <xdr:cNvSpPr txBox="1"/>
      </xdr:nvSpPr>
      <xdr:spPr>
        <a:xfrm>
          <a:off x="10515600" y="63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144912</xdr:rowOff>
    </xdr:from>
    <xdr:to>
      <xdr:col>50</xdr:col>
      <xdr:colOff>165100</xdr:colOff>
      <xdr:row>38</xdr:row>
      <xdr:rowOff>75062</xdr:rowOff>
    </xdr:to>
    <xdr:sp macro="" textlink="">
      <xdr:nvSpPr>
        <xdr:cNvPr id="130" name="楕円 129"/>
        <xdr:cNvSpPr/>
      </xdr:nvSpPr>
      <xdr:spPr>
        <a:xfrm>
          <a:off x="9588500" y="64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19827</xdr:rowOff>
    </xdr:from>
    <xdr:to>
      <xdr:col>55</xdr:col>
      <xdr:colOff>0</xdr:colOff>
      <xdr:row>38</xdr:row>
      <xdr:rowOff>24262</xdr:rowOff>
    </xdr:to>
    <xdr:cxnSp macro="">
      <xdr:nvCxnSpPr>
        <xdr:cNvPr id="131" name="直線コネクタ 130"/>
        <xdr:cNvCxnSpPr/>
      </xdr:nvCxnSpPr>
      <xdr:spPr>
        <a:xfrm flipV="1">
          <a:off x="9639300" y="6534927"/>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149210</xdr:rowOff>
    </xdr:from>
    <xdr:to>
      <xdr:col>46</xdr:col>
      <xdr:colOff>38100</xdr:colOff>
      <xdr:row>38</xdr:row>
      <xdr:rowOff>79359</xdr:rowOff>
    </xdr:to>
    <xdr:sp macro="" textlink="">
      <xdr:nvSpPr>
        <xdr:cNvPr id="132" name="楕円 131"/>
        <xdr:cNvSpPr/>
      </xdr:nvSpPr>
      <xdr:spPr>
        <a:xfrm>
          <a:off x="8699500" y="6492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24262</xdr:rowOff>
    </xdr:from>
    <xdr:to>
      <xdr:col>50</xdr:col>
      <xdr:colOff>114300</xdr:colOff>
      <xdr:row>38</xdr:row>
      <xdr:rowOff>28559</xdr:rowOff>
    </xdr:to>
    <xdr:cxnSp macro="">
      <xdr:nvCxnSpPr>
        <xdr:cNvPr id="133" name="直線コネクタ 132"/>
        <xdr:cNvCxnSpPr/>
      </xdr:nvCxnSpPr>
      <xdr:spPr>
        <a:xfrm flipV="1">
          <a:off x="8750300" y="653936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153965</xdr:rowOff>
    </xdr:from>
    <xdr:to>
      <xdr:col>41</xdr:col>
      <xdr:colOff>101600</xdr:colOff>
      <xdr:row>38</xdr:row>
      <xdr:rowOff>84114</xdr:rowOff>
    </xdr:to>
    <xdr:sp macro="" textlink="">
      <xdr:nvSpPr>
        <xdr:cNvPr id="134" name="楕円 133"/>
        <xdr:cNvSpPr/>
      </xdr:nvSpPr>
      <xdr:spPr>
        <a:xfrm>
          <a:off x="7810500" y="649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28559</xdr:rowOff>
    </xdr:from>
    <xdr:to>
      <xdr:col>45</xdr:col>
      <xdr:colOff>177800</xdr:colOff>
      <xdr:row>38</xdr:row>
      <xdr:rowOff>33315</xdr:rowOff>
    </xdr:to>
    <xdr:cxnSp macro="">
      <xdr:nvCxnSpPr>
        <xdr:cNvPr id="135" name="直線コネクタ 134"/>
        <xdr:cNvCxnSpPr/>
      </xdr:nvCxnSpPr>
      <xdr:spPr>
        <a:xfrm flipV="1">
          <a:off x="7861300" y="6543659"/>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155382</xdr:rowOff>
    </xdr:from>
    <xdr:to>
      <xdr:col>36</xdr:col>
      <xdr:colOff>165100</xdr:colOff>
      <xdr:row>38</xdr:row>
      <xdr:rowOff>85532</xdr:rowOff>
    </xdr:to>
    <xdr:sp macro="" textlink="">
      <xdr:nvSpPr>
        <xdr:cNvPr id="136" name="楕円 135"/>
        <xdr:cNvSpPr/>
      </xdr:nvSpPr>
      <xdr:spPr>
        <a:xfrm>
          <a:off x="6921500" y="64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33315</xdr:rowOff>
    </xdr:from>
    <xdr:to>
      <xdr:col>41</xdr:col>
      <xdr:colOff>50800</xdr:colOff>
      <xdr:row>38</xdr:row>
      <xdr:rowOff>34732</xdr:rowOff>
    </xdr:to>
    <xdr:cxnSp macro="">
      <xdr:nvCxnSpPr>
        <xdr:cNvPr id="137" name="直線コネクタ 136"/>
        <xdr:cNvCxnSpPr/>
      </xdr:nvCxnSpPr>
      <xdr:spPr>
        <a:xfrm flipV="1">
          <a:off x="6972300" y="654841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91589</xdr:rowOff>
    </xdr:from>
    <xdr:ext cx="534377" cy="259045"/>
    <xdr:sp macro="" textlink="">
      <xdr:nvSpPr>
        <xdr:cNvPr id="142" name="n_1mainValue【道路】&#10;一人当たり延長"/>
        <xdr:cNvSpPr txBox="1"/>
      </xdr:nvSpPr>
      <xdr:spPr>
        <a:xfrm>
          <a:off x="9359411" y="62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95887</xdr:rowOff>
    </xdr:from>
    <xdr:ext cx="534377" cy="259045"/>
    <xdr:sp macro="" textlink="">
      <xdr:nvSpPr>
        <xdr:cNvPr id="143" name="n_2mainValue【道路】&#10;一人当たり延長"/>
        <xdr:cNvSpPr txBox="1"/>
      </xdr:nvSpPr>
      <xdr:spPr>
        <a:xfrm>
          <a:off x="8483111" y="62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100642</xdr:rowOff>
    </xdr:from>
    <xdr:ext cx="534377" cy="259045"/>
    <xdr:sp macro="" textlink="">
      <xdr:nvSpPr>
        <xdr:cNvPr id="144" name="n_3mainValue【道路】&#10;一人当たり延長"/>
        <xdr:cNvSpPr txBox="1"/>
      </xdr:nvSpPr>
      <xdr:spPr>
        <a:xfrm>
          <a:off x="7594111" y="62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102059</xdr:rowOff>
    </xdr:from>
    <xdr:ext cx="534377" cy="259045"/>
    <xdr:sp macro="" textlink="">
      <xdr:nvSpPr>
        <xdr:cNvPr id="145" name="n_4mainValue【道路】&#10;一人当たり延長"/>
        <xdr:cNvSpPr txBox="1"/>
      </xdr:nvSpPr>
      <xdr:spPr>
        <a:xfrm>
          <a:off x="6705111" y="62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36830</xdr:rowOff>
    </xdr:from>
    <xdr:to>
      <xdr:col>24</xdr:col>
      <xdr:colOff>114300</xdr:colOff>
      <xdr:row>57</xdr:row>
      <xdr:rowOff>138430</xdr:rowOff>
    </xdr:to>
    <xdr:sp macro="" textlink="">
      <xdr:nvSpPr>
        <xdr:cNvPr id="186" name="楕円 185"/>
        <xdr:cNvSpPr/>
      </xdr:nvSpPr>
      <xdr:spPr>
        <a:xfrm>
          <a:off x="4584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59707</xdr:rowOff>
    </xdr:from>
    <xdr:ext cx="405111" cy="259045"/>
    <xdr:sp macro="" textlink="">
      <xdr:nvSpPr>
        <xdr:cNvPr id="187" name="【橋りょう・トンネル】&#10;有形固定資産減価償却率該当値テキスト"/>
        <xdr:cNvSpPr txBox="1"/>
      </xdr:nvSpPr>
      <xdr:spPr>
        <a:xfrm>
          <a:off x="46736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88" name="楕円 187"/>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87630</xdr:rowOff>
    </xdr:to>
    <xdr:cxnSp macro="">
      <xdr:nvCxnSpPr>
        <xdr:cNvPr id="189" name="直線コネクタ 188"/>
        <xdr:cNvCxnSpPr/>
      </xdr:nvCxnSpPr>
      <xdr:spPr>
        <a:xfrm>
          <a:off x="3797300" y="98183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90" name="楕円 189"/>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57150</xdr:rowOff>
    </xdr:to>
    <xdr:cxnSp macro="">
      <xdr:nvCxnSpPr>
        <xdr:cNvPr id="191" name="直線コネクタ 190"/>
        <xdr:cNvCxnSpPr/>
      </xdr:nvCxnSpPr>
      <xdr:spPr>
        <a:xfrm flipV="1">
          <a:off x="2908300" y="9818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92" name="楕円 191"/>
        <xdr:cNvSpPr/>
      </xdr:nvSpPr>
      <xdr:spPr>
        <a:xfrm>
          <a:off x="1968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57150</xdr:rowOff>
    </xdr:to>
    <xdr:cxnSp macro="">
      <xdr:nvCxnSpPr>
        <xdr:cNvPr id="193" name="直線コネクタ 192"/>
        <xdr:cNvCxnSpPr/>
      </xdr:nvCxnSpPr>
      <xdr:spPr>
        <a:xfrm>
          <a:off x="2019300" y="9806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120650</xdr:rowOff>
    </xdr:from>
    <xdr:to>
      <xdr:col>6</xdr:col>
      <xdr:colOff>38100</xdr:colOff>
      <xdr:row>57</xdr:row>
      <xdr:rowOff>50800</xdr:rowOff>
    </xdr:to>
    <xdr:sp macro="" textlink="">
      <xdr:nvSpPr>
        <xdr:cNvPr id="194" name="楕円 193"/>
        <xdr:cNvSpPr/>
      </xdr:nvSpPr>
      <xdr:spPr>
        <a:xfrm>
          <a:off x="1079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0</xdr:rowOff>
    </xdr:from>
    <xdr:to>
      <xdr:col>10</xdr:col>
      <xdr:colOff>114300</xdr:colOff>
      <xdr:row>57</xdr:row>
      <xdr:rowOff>34290</xdr:rowOff>
    </xdr:to>
    <xdr:cxnSp macro="">
      <xdr:nvCxnSpPr>
        <xdr:cNvPr id="195" name="直線コネクタ 194"/>
        <xdr:cNvCxnSpPr/>
      </xdr:nvCxnSpPr>
      <xdr:spPr>
        <a:xfrm>
          <a:off x="1130300" y="977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113047</xdr:rowOff>
    </xdr:from>
    <xdr:ext cx="405111" cy="259045"/>
    <xdr:sp macro="" textlink="">
      <xdr:nvSpPr>
        <xdr:cNvPr id="200" name="n_1mainValue【橋りょう・トンネ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201" name="n_2mainValue【橋りょう・トンネル】&#10;有形固定資産減価償却率"/>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202" name="n_3mainValue【橋りょう・トンネル】&#10;有形固定資産減価償却率"/>
        <xdr:cNvSpPr txBox="1"/>
      </xdr:nvSpPr>
      <xdr:spPr>
        <a:xfrm>
          <a:off x="1816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67327</xdr:rowOff>
    </xdr:from>
    <xdr:ext cx="405111" cy="259045"/>
    <xdr:sp macro="" textlink="">
      <xdr:nvSpPr>
        <xdr:cNvPr id="203" name="n_4mainValue【橋りょう・トンネル】&#10;有形固定資産減価償却率"/>
        <xdr:cNvSpPr txBox="1"/>
      </xdr:nvSpPr>
      <xdr:spPr>
        <a:xfrm>
          <a:off x="927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30"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128980</xdr:rowOff>
    </xdr:from>
    <xdr:to>
      <xdr:col>55</xdr:col>
      <xdr:colOff>50800</xdr:colOff>
      <xdr:row>63</xdr:row>
      <xdr:rowOff>59130</xdr:rowOff>
    </xdr:to>
    <xdr:sp macro="" textlink="">
      <xdr:nvSpPr>
        <xdr:cNvPr id="241" name="楕円 240"/>
        <xdr:cNvSpPr/>
      </xdr:nvSpPr>
      <xdr:spPr>
        <a:xfrm>
          <a:off x="10426700" y="107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107407</xdr:rowOff>
    </xdr:from>
    <xdr:ext cx="534377" cy="259045"/>
    <xdr:sp macro="" textlink="">
      <xdr:nvSpPr>
        <xdr:cNvPr id="242" name="【橋りょう・トンネル】&#10;一人当たり有形固定資産（償却資産）額該当値テキスト"/>
        <xdr:cNvSpPr txBox="1"/>
      </xdr:nvSpPr>
      <xdr:spPr>
        <a:xfrm>
          <a:off x="10515600" y="1073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133543</xdr:rowOff>
    </xdr:from>
    <xdr:to>
      <xdr:col>50</xdr:col>
      <xdr:colOff>165100</xdr:colOff>
      <xdr:row>63</xdr:row>
      <xdr:rowOff>63693</xdr:rowOff>
    </xdr:to>
    <xdr:sp macro="" textlink="">
      <xdr:nvSpPr>
        <xdr:cNvPr id="243" name="楕円 242"/>
        <xdr:cNvSpPr/>
      </xdr:nvSpPr>
      <xdr:spPr>
        <a:xfrm>
          <a:off x="9588500" y="107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8330</xdr:rowOff>
    </xdr:from>
    <xdr:to>
      <xdr:col>55</xdr:col>
      <xdr:colOff>0</xdr:colOff>
      <xdr:row>63</xdr:row>
      <xdr:rowOff>12893</xdr:rowOff>
    </xdr:to>
    <xdr:cxnSp macro="">
      <xdr:nvCxnSpPr>
        <xdr:cNvPr id="244" name="直線コネクタ 243"/>
        <xdr:cNvCxnSpPr/>
      </xdr:nvCxnSpPr>
      <xdr:spPr>
        <a:xfrm flipV="1">
          <a:off x="9639300" y="10809680"/>
          <a:ext cx="83820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141882</xdr:rowOff>
    </xdr:from>
    <xdr:to>
      <xdr:col>46</xdr:col>
      <xdr:colOff>38100</xdr:colOff>
      <xdr:row>63</xdr:row>
      <xdr:rowOff>72032</xdr:rowOff>
    </xdr:to>
    <xdr:sp macro="" textlink="">
      <xdr:nvSpPr>
        <xdr:cNvPr id="245" name="楕円 244"/>
        <xdr:cNvSpPr/>
      </xdr:nvSpPr>
      <xdr:spPr>
        <a:xfrm>
          <a:off x="8699500" y="107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12893</xdr:rowOff>
    </xdr:from>
    <xdr:to>
      <xdr:col>50</xdr:col>
      <xdr:colOff>114300</xdr:colOff>
      <xdr:row>63</xdr:row>
      <xdr:rowOff>21232</xdr:rowOff>
    </xdr:to>
    <xdr:cxnSp macro="">
      <xdr:nvCxnSpPr>
        <xdr:cNvPr id="246" name="直線コネクタ 245"/>
        <xdr:cNvCxnSpPr/>
      </xdr:nvCxnSpPr>
      <xdr:spPr>
        <a:xfrm flipV="1">
          <a:off x="8750300" y="1081424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147387</xdr:rowOff>
    </xdr:from>
    <xdr:to>
      <xdr:col>41</xdr:col>
      <xdr:colOff>101600</xdr:colOff>
      <xdr:row>63</xdr:row>
      <xdr:rowOff>77537</xdr:rowOff>
    </xdr:to>
    <xdr:sp macro="" textlink="">
      <xdr:nvSpPr>
        <xdr:cNvPr id="247" name="楕円 246"/>
        <xdr:cNvSpPr/>
      </xdr:nvSpPr>
      <xdr:spPr>
        <a:xfrm>
          <a:off x="7810500" y="107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21232</xdr:rowOff>
    </xdr:from>
    <xdr:to>
      <xdr:col>45</xdr:col>
      <xdr:colOff>177800</xdr:colOff>
      <xdr:row>63</xdr:row>
      <xdr:rowOff>26737</xdr:rowOff>
    </xdr:to>
    <xdr:cxnSp macro="">
      <xdr:nvCxnSpPr>
        <xdr:cNvPr id="248" name="直線コネクタ 247"/>
        <xdr:cNvCxnSpPr/>
      </xdr:nvCxnSpPr>
      <xdr:spPr>
        <a:xfrm flipV="1">
          <a:off x="7861300" y="10822582"/>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151621</xdr:rowOff>
    </xdr:from>
    <xdr:to>
      <xdr:col>36</xdr:col>
      <xdr:colOff>165100</xdr:colOff>
      <xdr:row>63</xdr:row>
      <xdr:rowOff>81771</xdr:rowOff>
    </xdr:to>
    <xdr:sp macro="" textlink="">
      <xdr:nvSpPr>
        <xdr:cNvPr id="249" name="楕円 248"/>
        <xdr:cNvSpPr/>
      </xdr:nvSpPr>
      <xdr:spPr>
        <a:xfrm>
          <a:off x="6921500" y="107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26737</xdr:rowOff>
    </xdr:from>
    <xdr:to>
      <xdr:col>41</xdr:col>
      <xdr:colOff>50800</xdr:colOff>
      <xdr:row>63</xdr:row>
      <xdr:rowOff>30971</xdr:rowOff>
    </xdr:to>
    <xdr:cxnSp macro="">
      <xdr:nvCxnSpPr>
        <xdr:cNvPr id="250" name="直線コネクタ 249"/>
        <xdr:cNvCxnSpPr/>
      </xdr:nvCxnSpPr>
      <xdr:spPr>
        <a:xfrm flipV="1">
          <a:off x="6972300" y="1082808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51"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52"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53"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4"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54820</xdr:rowOff>
    </xdr:from>
    <xdr:ext cx="534377" cy="259045"/>
    <xdr:sp macro="" textlink="">
      <xdr:nvSpPr>
        <xdr:cNvPr id="255" name="n_1mainValue【橋りょう・トンネル】&#10;一人当たり有形固定資産（償却資産）額"/>
        <xdr:cNvSpPr txBox="1"/>
      </xdr:nvSpPr>
      <xdr:spPr>
        <a:xfrm>
          <a:off x="9359411" y="10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63159</xdr:rowOff>
    </xdr:from>
    <xdr:ext cx="534377" cy="259045"/>
    <xdr:sp macro="" textlink="">
      <xdr:nvSpPr>
        <xdr:cNvPr id="256" name="n_2mainValue【橋りょう・トンネル】&#10;一人当たり有形固定資産（償却資産）額"/>
        <xdr:cNvSpPr txBox="1"/>
      </xdr:nvSpPr>
      <xdr:spPr>
        <a:xfrm>
          <a:off x="8483111" y="108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68664</xdr:rowOff>
    </xdr:from>
    <xdr:ext cx="534377" cy="259045"/>
    <xdr:sp macro="" textlink="">
      <xdr:nvSpPr>
        <xdr:cNvPr id="257" name="n_3mainValue【橋りょう・トンネル】&#10;一人当たり有形固定資産（償却資産）額"/>
        <xdr:cNvSpPr txBox="1"/>
      </xdr:nvSpPr>
      <xdr:spPr>
        <a:xfrm>
          <a:off x="7594111" y="108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72898</xdr:rowOff>
    </xdr:from>
    <xdr:ext cx="534377" cy="259045"/>
    <xdr:sp macro="" textlink="">
      <xdr:nvSpPr>
        <xdr:cNvPr id="258" name="n_4mainValue【橋りょう・トンネル】&#10;一人当たり有形固定資産（償却資産）額"/>
        <xdr:cNvSpPr txBox="1"/>
      </xdr:nvSpPr>
      <xdr:spPr>
        <a:xfrm>
          <a:off x="6705111" y="108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76454</xdr:rowOff>
    </xdr:from>
    <xdr:to>
      <xdr:col>24</xdr:col>
      <xdr:colOff>114300</xdr:colOff>
      <xdr:row>79</xdr:row>
      <xdr:rowOff>6604</xdr:rowOff>
    </xdr:to>
    <xdr:sp macro="" textlink="">
      <xdr:nvSpPr>
        <xdr:cNvPr id="297" name="楕円 296"/>
        <xdr:cNvSpPr/>
      </xdr:nvSpPr>
      <xdr:spPr>
        <a:xfrm>
          <a:off x="45847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162831</xdr:rowOff>
    </xdr:from>
    <xdr:ext cx="405111" cy="259045"/>
    <xdr:sp macro="" textlink="">
      <xdr:nvSpPr>
        <xdr:cNvPr id="298" name="【公営住宅】&#10;有形固定資産減価償却率該当値テキスト"/>
        <xdr:cNvSpPr txBox="1"/>
      </xdr:nvSpPr>
      <xdr:spPr>
        <a:xfrm>
          <a:off x="4673600" y="133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33020</xdr:rowOff>
    </xdr:from>
    <xdr:to>
      <xdr:col>20</xdr:col>
      <xdr:colOff>38100</xdr:colOff>
      <xdr:row>78</xdr:row>
      <xdr:rowOff>134620</xdr:rowOff>
    </xdr:to>
    <xdr:sp macro="" textlink="">
      <xdr:nvSpPr>
        <xdr:cNvPr id="299" name="楕円 298"/>
        <xdr:cNvSpPr/>
      </xdr:nvSpPr>
      <xdr:spPr>
        <a:xfrm>
          <a:off x="3746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83820</xdr:rowOff>
    </xdr:from>
    <xdr:to>
      <xdr:col>24</xdr:col>
      <xdr:colOff>63500</xdr:colOff>
      <xdr:row>78</xdr:row>
      <xdr:rowOff>127254</xdr:rowOff>
    </xdr:to>
    <xdr:cxnSp macro="">
      <xdr:nvCxnSpPr>
        <xdr:cNvPr id="300" name="直線コネクタ 299"/>
        <xdr:cNvCxnSpPr/>
      </xdr:nvCxnSpPr>
      <xdr:spPr>
        <a:xfrm>
          <a:off x="3797300" y="134569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147320</xdr:rowOff>
    </xdr:from>
    <xdr:to>
      <xdr:col>15</xdr:col>
      <xdr:colOff>101600</xdr:colOff>
      <xdr:row>78</xdr:row>
      <xdr:rowOff>77470</xdr:rowOff>
    </xdr:to>
    <xdr:sp macro="" textlink="">
      <xdr:nvSpPr>
        <xdr:cNvPr id="301" name="楕円 300"/>
        <xdr:cNvSpPr/>
      </xdr:nvSpPr>
      <xdr:spPr>
        <a:xfrm>
          <a:off x="2857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83820</xdr:rowOff>
    </xdr:to>
    <xdr:cxnSp macro="">
      <xdr:nvCxnSpPr>
        <xdr:cNvPr id="302" name="直線コネクタ 301"/>
        <xdr:cNvCxnSpPr/>
      </xdr:nvCxnSpPr>
      <xdr:spPr>
        <a:xfrm>
          <a:off x="2908300" y="13399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163322</xdr:rowOff>
    </xdr:from>
    <xdr:to>
      <xdr:col>10</xdr:col>
      <xdr:colOff>165100</xdr:colOff>
      <xdr:row>78</xdr:row>
      <xdr:rowOff>93472</xdr:rowOff>
    </xdr:to>
    <xdr:sp macro="" textlink="">
      <xdr:nvSpPr>
        <xdr:cNvPr id="303" name="楕円 302"/>
        <xdr:cNvSpPr/>
      </xdr:nvSpPr>
      <xdr:spPr>
        <a:xfrm>
          <a:off x="1968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26670</xdr:rowOff>
    </xdr:from>
    <xdr:to>
      <xdr:col>15</xdr:col>
      <xdr:colOff>50800</xdr:colOff>
      <xdr:row>78</xdr:row>
      <xdr:rowOff>42672</xdr:rowOff>
    </xdr:to>
    <xdr:cxnSp macro="">
      <xdr:nvCxnSpPr>
        <xdr:cNvPr id="304" name="直線コネクタ 303"/>
        <xdr:cNvCxnSpPr/>
      </xdr:nvCxnSpPr>
      <xdr:spPr>
        <a:xfrm flipV="1">
          <a:off x="2019300" y="13399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126746</xdr:rowOff>
    </xdr:from>
    <xdr:to>
      <xdr:col>6</xdr:col>
      <xdr:colOff>38100</xdr:colOff>
      <xdr:row>78</xdr:row>
      <xdr:rowOff>56896</xdr:rowOff>
    </xdr:to>
    <xdr:sp macro="" textlink="">
      <xdr:nvSpPr>
        <xdr:cNvPr id="305" name="楕円 304"/>
        <xdr:cNvSpPr/>
      </xdr:nvSpPr>
      <xdr:spPr>
        <a:xfrm>
          <a:off x="1079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6096</xdr:rowOff>
    </xdr:from>
    <xdr:to>
      <xdr:col>10</xdr:col>
      <xdr:colOff>114300</xdr:colOff>
      <xdr:row>78</xdr:row>
      <xdr:rowOff>42672</xdr:rowOff>
    </xdr:to>
    <xdr:cxnSp macro="">
      <xdr:nvCxnSpPr>
        <xdr:cNvPr id="306" name="直線コネクタ 305"/>
        <xdr:cNvCxnSpPr/>
      </xdr:nvCxnSpPr>
      <xdr:spPr>
        <a:xfrm>
          <a:off x="1130300" y="13379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151147</xdr:rowOff>
    </xdr:from>
    <xdr:ext cx="405111" cy="259045"/>
    <xdr:sp macro="" textlink="">
      <xdr:nvSpPr>
        <xdr:cNvPr id="311" name="n_1mainValue【公営住宅】&#10;有形固定資産減価償却率"/>
        <xdr:cNvSpPr txBox="1"/>
      </xdr:nvSpPr>
      <xdr:spPr>
        <a:xfrm>
          <a:off x="35820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93997</xdr:rowOff>
    </xdr:from>
    <xdr:ext cx="405111" cy="259045"/>
    <xdr:sp macro="" textlink="">
      <xdr:nvSpPr>
        <xdr:cNvPr id="312" name="n_2mainValue【公営住宅】&#10;有形固定資産減価償却率"/>
        <xdr:cNvSpPr txBox="1"/>
      </xdr:nvSpPr>
      <xdr:spPr>
        <a:xfrm>
          <a:off x="2705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109999</xdr:rowOff>
    </xdr:from>
    <xdr:ext cx="405111" cy="259045"/>
    <xdr:sp macro="" textlink="">
      <xdr:nvSpPr>
        <xdr:cNvPr id="313" name="n_3mainValue【公営住宅】&#10;有形固定資産減価償却率"/>
        <xdr:cNvSpPr txBox="1"/>
      </xdr:nvSpPr>
      <xdr:spPr>
        <a:xfrm>
          <a:off x="1816744" y="131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73423</xdr:rowOff>
    </xdr:from>
    <xdr:ext cx="405111" cy="259045"/>
    <xdr:sp macro="" textlink="">
      <xdr:nvSpPr>
        <xdr:cNvPr id="314" name="n_4mainValue【公営住宅】&#10;有形固定資産減価償却率"/>
        <xdr:cNvSpPr txBox="1"/>
      </xdr:nvSpPr>
      <xdr:spPr>
        <a:xfrm>
          <a:off x="927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5" name="【公営住宅】&#10;一人当たり面積平均値テキスト"/>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56" name="楕円 355"/>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10177</xdr:rowOff>
    </xdr:from>
    <xdr:ext cx="469744" cy="259045"/>
    <xdr:sp macro="" textlink="">
      <xdr:nvSpPr>
        <xdr:cNvPr id="357" name="【公営住宅】&#10;一人当たり面積該当値テキスト"/>
        <xdr:cNvSpPr txBox="1"/>
      </xdr:nvSpPr>
      <xdr:spPr>
        <a:xfrm>
          <a:off x="10515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166914</xdr:rowOff>
    </xdr:from>
    <xdr:to>
      <xdr:col>50</xdr:col>
      <xdr:colOff>165100</xdr:colOff>
      <xdr:row>82</xdr:row>
      <xdr:rowOff>97064</xdr:rowOff>
    </xdr:to>
    <xdr:sp macro="" textlink="">
      <xdr:nvSpPr>
        <xdr:cNvPr id="358" name="楕円 357"/>
        <xdr:cNvSpPr/>
      </xdr:nvSpPr>
      <xdr:spPr>
        <a:xfrm>
          <a:off x="9588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46264</xdr:rowOff>
    </xdr:to>
    <xdr:cxnSp macro="">
      <xdr:nvCxnSpPr>
        <xdr:cNvPr id="359" name="直線コネクタ 358"/>
        <xdr:cNvCxnSpPr/>
      </xdr:nvCxnSpPr>
      <xdr:spPr>
        <a:xfrm flipV="1">
          <a:off x="9639300" y="140970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363</xdr:rowOff>
    </xdr:from>
    <xdr:to>
      <xdr:col>46</xdr:col>
      <xdr:colOff>38100</xdr:colOff>
      <xdr:row>82</xdr:row>
      <xdr:rowOff>101963</xdr:rowOff>
    </xdr:to>
    <xdr:sp macro="" textlink="">
      <xdr:nvSpPr>
        <xdr:cNvPr id="360" name="楕円 359"/>
        <xdr:cNvSpPr/>
      </xdr:nvSpPr>
      <xdr:spPr>
        <a:xfrm>
          <a:off x="8699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46264</xdr:rowOff>
    </xdr:from>
    <xdr:to>
      <xdr:col>50</xdr:col>
      <xdr:colOff>114300</xdr:colOff>
      <xdr:row>82</xdr:row>
      <xdr:rowOff>51163</xdr:rowOff>
    </xdr:to>
    <xdr:cxnSp macro="">
      <xdr:nvCxnSpPr>
        <xdr:cNvPr id="361" name="直線コネクタ 360"/>
        <xdr:cNvCxnSpPr/>
      </xdr:nvCxnSpPr>
      <xdr:spPr>
        <a:xfrm flipV="1">
          <a:off x="8750300" y="141051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18324</xdr:rowOff>
    </xdr:from>
    <xdr:to>
      <xdr:col>41</xdr:col>
      <xdr:colOff>101600</xdr:colOff>
      <xdr:row>82</xdr:row>
      <xdr:rowOff>119924</xdr:rowOff>
    </xdr:to>
    <xdr:sp macro="" textlink="">
      <xdr:nvSpPr>
        <xdr:cNvPr id="362" name="楕円 361"/>
        <xdr:cNvSpPr/>
      </xdr:nvSpPr>
      <xdr:spPr>
        <a:xfrm>
          <a:off x="7810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51163</xdr:rowOff>
    </xdr:from>
    <xdr:to>
      <xdr:col>45</xdr:col>
      <xdr:colOff>177800</xdr:colOff>
      <xdr:row>82</xdr:row>
      <xdr:rowOff>69124</xdr:rowOff>
    </xdr:to>
    <xdr:cxnSp macro="">
      <xdr:nvCxnSpPr>
        <xdr:cNvPr id="363" name="直線コネクタ 362"/>
        <xdr:cNvCxnSpPr/>
      </xdr:nvCxnSpPr>
      <xdr:spPr>
        <a:xfrm flipV="1">
          <a:off x="7861300" y="141100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23223</xdr:rowOff>
    </xdr:from>
    <xdr:to>
      <xdr:col>36</xdr:col>
      <xdr:colOff>165100</xdr:colOff>
      <xdr:row>82</xdr:row>
      <xdr:rowOff>124823</xdr:rowOff>
    </xdr:to>
    <xdr:sp macro="" textlink="">
      <xdr:nvSpPr>
        <xdr:cNvPr id="364" name="楕円 363"/>
        <xdr:cNvSpPr/>
      </xdr:nvSpPr>
      <xdr:spPr>
        <a:xfrm>
          <a:off x="692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69124</xdr:rowOff>
    </xdr:from>
    <xdr:to>
      <xdr:col>41</xdr:col>
      <xdr:colOff>50800</xdr:colOff>
      <xdr:row>82</xdr:row>
      <xdr:rowOff>74023</xdr:rowOff>
    </xdr:to>
    <xdr:cxnSp macro="">
      <xdr:nvCxnSpPr>
        <xdr:cNvPr id="365" name="直線コネクタ 364"/>
        <xdr:cNvCxnSpPr/>
      </xdr:nvCxnSpPr>
      <xdr:spPr>
        <a:xfrm flipV="1">
          <a:off x="6972300" y="141280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6" name="n_1aveValue【公営住宅】&#10;一人当たり面積"/>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7" name="n_2aveValue【公営住宅】&#10;一人当たり面積"/>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8" name="n_3aveValue【公営住宅】&#10;一人当たり面積"/>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9" name="n_4aveValue【公営住宅】&#10;一人当たり面積"/>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113591</xdr:rowOff>
    </xdr:from>
    <xdr:ext cx="469744" cy="259045"/>
    <xdr:sp macro="" textlink="">
      <xdr:nvSpPr>
        <xdr:cNvPr id="370" name="n_1mainValue【公営住宅】&#10;一人当たり面積"/>
        <xdr:cNvSpPr txBox="1"/>
      </xdr:nvSpPr>
      <xdr:spPr>
        <a:xfrm>
          <a:off x="93917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118490</xdr:rowOff>
    </xdr:from>
    <xdr:ext cx="469744" cy="259045"/>
    <xdr:sp macro="" textlink="">
      <xdr:nvSpPr>
        <xdr:cNvPr id="371" name="n_2mainValue【公営住宅】&#10;一人当たり面積"/>
        <xdr:cNvSpPr txBox="1"/>
      </xdr:nvSpPr>
      <xdr:spPr>
        <a:xfrm>
          <a:off x="8515427" y="138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136451</xdr:rowOff>
    </xdr:from>
    <xdr:ext cx="469744" cy="259045"/>
    <xdr:sp macro="" textlink="">
      <xdr:nvSpPr>
        <xdr:cNvPr id="372" name="n_3mainValue【公営住宅】&#10;一人当たり面積"/>
        <xdr:cNvSpPr txBox="1"/>
      </xdr:nvSpPr>
      <xdr:spPr>
        <a:xfrm>
          <a:off x="7626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141350</xdr:rowOff>
    </xdr:from>
    <xdr:ext cx="469744" cy="259045"/>
    <xdr:sp macro="" textlink="">
      <xdr:nvSpPr>
        <xdr:cNvPr id="373" name="n_4mainValue【公営住宅】&#10;一人当たり面積"/>
        <xdr:cNvSpPr txBox="1"/>
      </xdr:nvSpPr>
      <xdr:spPr>
        <a:xfrm>
          <a:off x="6737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21"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121739</xdr:rowOff>
    </xdr:from>
    <xdr:to>
      <xdr:col>85</xdr:col>
      <xdr:colOff>177800</xdr:colOff>
      <xdr:row>36</xdr:row>
      <xdr:rowOff>51889</xdr:rowOff>
    </xdr:to>
    <xdr:sp macro="" textlink="">
      <xdr:nvSpPr>
        <xdr:cNvPr id="432" name="楕円 431"/>
        <xdr:cNvSpPr/>
      </xdr:nvSpPr>
      <xdr:spPr>
        <a:xfrm>
          <a:off x="16268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144616</xdr:rowOff>
    </xdr:from>
    <xdr:ext cx="405111" cy="259045"/>
    <xdr:sp macro="" textlink="">
      <xdr:nvSpPr>
        <xdr:cNvPr id="433" name="【認定こども園・幼稚園・保育所】&#10;有形固定資産減価償却率該当値テキスト"/>
        <xdr:cNvSpPr txBox="1"/>
      </xdr:nvSpPr>
      <xdr:spPr>
        <a:xfrm>
          <a:off x="16357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34" name="楕円 433"/>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36</xdr:row>
      <xdr:rowOff>1089</xdr:rowOff>
    </xdr:to>
    <xdr:cxnSp macro="">
      <xdr:nvCxnSpPr>
        <xdr:cNvPr id="435" name="直線コネクタ 434"/>
        <xdr:cNvCxnSpPr/>
      </xdr:nvCxnSpPr>
      <xdr:spPr>
        <a:xfrm>
          <a:off x="15481300" y="610797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7439</xdr:rowOff>
    </xdr:from>
    <xdr:to>
      <xdr:col>76</xdr:col>
      <xdr:colOff>165100</xdr:colOff>
      <xdr:row>35</xdr:row>
      <xdr:rowOff>109039</xdr:rowOff>
    </xdr:to>
    <xdr:sp macro="" textlink="">
      <xdr:nvSpPr>
        <xdr:cNvPr id="436" name="楕円 435"/>
        <xdr:cNvSpPr/>
      </xdr:nvSpPr>
      <xdr:spPr>
        <a:xfrm>
          <a:off x="14541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58239</xdr:rowOff>
    </xdr:from>
    <xdr:to>
      <xdr:col>81</xdr:col>
      <xdr:colOff>50800</xdr:colOff>
      <xdr:row>35</xdr:row>
      <xdr:rowOff>107224</xdr:rowOff>
    </xdr:to>
    <xdr:cxnSp macro="">
      <xdr:nvCxnSpPr>
        <xdr:cNvPr id="437" name="直線コネクタ 436"/>
        <xdr:cNvCxnSpPr/>
      </xdr:nvCxnSpPr>
      <xdr:spPr>
        <a:xfrm>
          <a:off x="14592300" y="60589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142966</xdr:rowOff>
    </xdr:from>
    <xdr:to>
      <xdr:col>72</xdr:col>
      <xdr:colOff>38100</xdr:colOff>
      <xdr:row>35</xdr:row>
      <xdr:rowOff>73116</xdr:rowOff>
    </xdr:to>
    <xdr:sp macro="" textlink="">
      <xdr:nvSpPr>
        <xdr:cNvPr id="438" name="楕円 437"/>
        <xdr:cNvSpPr/>
      </xdr:nvSpPr>
      <xdr:spPr>
        <a:xfrm>
          <a:off x="13652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22316</xdr:rowOff>
    </xdr:from>
    <xdr:to>
      <xdr:col>76</xdr:col>
      <xdr:colOff>114300</xdr:colOff>
      <xdr:row>35</xdr:row>
      <xdr:rowOff>58239</xdr:rowOff>
    </xdr:to>
    <xdr:cxnSp macro="">
      <xdr:nvCxnSpPr>
        <xdr:cNvPr id="439" name="直線コネクタ 438"/>
        <xdr:cNvCxnSpPr/>
      </xdr:nvCxnSpPr>
      <xdr:spPr>
        <a:xfrm>
          <a:off x="13703300" y="60230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103777</xdr:rowOff>
    </xdr:from>
    <xdr:to>
      <xdr:col>67</xdr:col>
      <xdr:colOff>101600</xdr:colOff>
      <xdr:row>35</xdr:row>
      <xdr:rowOff>33927</xdr:rowOff>
    </xdr:to>
    <xdr:sp macro="" textlink="">
      <xdr:nvSpPr>
        <xdr:cNvPr id="440" name="楕円 439"/>
        <xdr:cNvSpPr/>
      </xdr:nvSpPr>
      <xdr:spPr>
        <a:xfrm>
          <a:off x="12763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154577</xdr:rowOff>
    </xdr:from>
    <xdr:to>
      <xdr:col>71</xdr:col>
      <xdr:colOff>177800</xdr:colOff>
      <xdr:row>35</xdr:row>
      <xdr:rowOff>22316</xdr:rowOff>
    </xdr:to>
    <xdr:cxnSp macro="">
      <xdr:nvCxnSpPr>
        <xdr:cNvPr id="441" name="直線コネクタ 440"/>
        <xdr:cNvCxnSpPr/>
      </xdr:nvCxnSpPr>
      <xdr:spPr>
        <a:xfrm>
          <a:off x="12814300" y="5983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2" name="n_1ave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3" name="n_2aveValue【認定こども園・幼稚園・保育所】&#10;有形固定資産減価償却率"/>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4" name="n_3aveValue【認定こども園・幼稚園・保育所】&#10;有形固定資産減価償却率"/>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5" name="n_4aveValue【認定こども園・幼稚園・保育所】&#10;有形固定資産減価償却率"/>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46" name="n_1mainValue【認定こども園・幼稚園・保育所】&#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125566</xdr:rowOff>
    </xdr:from>
    <xdr:ext cx="405111" cy="259045"/>
    <xdr:sp macro="" textlink="">
      <xdr:nvSpPr>
        <xdr:cNvPr id="447" name="n_2mainValue【認定こども園・幼稚園・保育所】&#10;有形固定資産減価償却率"/>
        <xdr:cNvSpPr txBox="1"/>
      </xdr:nvSpPr>
      <xdr:spPr>
        <a:xfrm>
          <a:off x="14389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89643</xdr:rowOff>
    </xdr:from>
    <xdr:ext cx="405111" cy="259045"/>
    <xdr:sp macro="" textlink="">
      <xdr:nvSpPr>
        <xdr:cNvPr id="448" name="n_3mainValue【認定こども園・幼稚園・保育所】&#10;有形固定資産減価償却率"/>
        <xdr:cNvSpPr txBox="1"/>
      </xdr:nvSpPr>
      <xdr:spPr>
        <a:xfrm>
          <a:off x="13500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50454</xdr:rowOff>
    </xdr:from>
    <xdr:ext cx="405111" cy="259045"/>
    <xdr:sp macro="" textlink="">
      <xdr:nvSpPr>
        <xdr:cNvPr id="449" name="n_4mainValue【認定こども園・幼稚園・保育所】&#10;有形固定資産減価償却率"/>
        <xdr:cNvSpPr txBox="1"/>
      </xdr:nvSpPr>
      <xdr:spPr>
        <a:xfrm>
          <a:off x="12611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42689</xdr:rowOff>
    </xdr:from>
    <xdr:ext cx="469744" cy="259045"/>
    <xdr:sp macro="" textlink="">
      <xdr:nvSpPr>
        <xdr:cNvPr id="476" name="【認定こども園・幼稚園・保育所】&#10;一人当たり面積平均値テキスト"/>
        <xdr:cNvSpPr txBox="1"/>
      </xdr:nvSpPr>
      <xdr:spPr>
        <a:xfrm>
          <a:off x="22199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87" name="楕円 486"/>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488" name="【認定こども園・幼稚園・保育所】&#10;一人当たり面積該当値テキスト"/>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141986</xdr:rowOff>
    </xdr:from>
    <xdr:to>
      <xdr:col>112</xdr:col>
      <xdr:colOff>38100</xdr:colOff>
      <xdr:row>38</xdr:row>
      <xdr:rowOff>72136</xdr:rowOff>
    </xdr:to>
    <xdr:sp macro="" textlink="">
      <xdr:nvSpPr>
        <xdr:cNvPr id="489" name="楕円 488"/>
        <xdr:cNvSpPr/>
      </xdr:nvSpPr>
      <xdr:spPr>
        <a:xfrm>
          <a:off x="21272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44196</xdr:rowOff>
    </xdr:to>
    <xdr:cxnSp macro="">
      <xdr:nvCxnSpPr>
        <xdr:cNvPr id="490" name="直線コネクタ 489"/>
        <xdr:cNvCxnSpPr/>
      </xdr:nvCxnSpPr>
      <xdr:spPr>
        <a:xfrm>
          <a:off x="21323300" y="65364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132842</xdr:rowOff>
    </xdr:from>
    <xdr:to>
      <xdr:col>107</xdr:col>
      <xdr:colOff>101600</xdr:colOff>
      <xdr:row>38</xdr:row>
      <xdr:rowOff>62992</xdr:rowOff>
    </xdr:to>
    <xdr:sp macro="" textlink="">
      <xdr:nvSpPr>
        <xdr:cNvPr id="491" name="楕円 490"/>
        <xdr:cNvSpPr/>
      </xdr:nvSpPr>
      <xdr:spPr>
        <a:xfrm>
          <a:off x="20383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21336</xdr:rowOff>
    </xdr:to>
    <xdr:cxnSp macro="">
      <xdr:nvCxnSpPr>
        <xdr:cNvPr id="492" name="直線コネクタ 491"/>
        <xdr:cNvCxnSpPr/>
      </xdr:nvCxnSpPr>
      <xdr:spPr>
        <a:xfrm>
          <a:off x="20434300" y="6527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137414</xdr:rowOff>
    </xdr:from>
    <xdr:to>
      <xdr:col>102</xdr:col>
      <xdr:colOff>165100</xdr:colOff>
      <xdr:row>38</xdr:row>
      <xdr:rowOff>67564</xdr:rowOff>
    </xdr:to>
    <xdr:sp macro="" textlink="">
      <xdr:nvSpPr>
        <xdr:cNvPr id="493" name="楕円 492"/>
        <xdr:cNvSpPr/>
      </xdr:nvSpPr>
      <xdr:spPr>
        <a:xfrm>
          <a:off x="19494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16764</xdr:rowOff>
    </xdr:to>
    <xdr:cxnSp macro="">
      <xdr:nvCxnSpPr>
        <xdr:cNvPr id="494" name="直線コネクタ 493"/>
        <xdr:cNvCxnSpPr/>
      </xdr:nvCxnSpPr>
      <xdr:spPr>
        <a:xfrm flipV="1">
          <a:off x="19545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132842</xdr:rowOff>
    </xdr:from>
    <xdr:to>
      <xdr:col>98</xdr:col>
      <xdr:colOff>38100</xdr:colOff>
      <xdr:row>38</xdr:row>
      <xdr:rowOff>62992</xdr:rowOff>
    </xdr:to>
    <xdr:sp macro="" textlink="">
      <xdr:nvSpPr>
        <xdr:cNvPr id="495" name="楕円 494"/>
        <xdr:cNvSpPr/>
      </xdr:nvSpPr>
      <xdr:spPr>
        <a:xfrm>
          <a:off x="18605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xdr:rowOff>
    </xdr:from>
    <xdr:to>
      <xdr:col>102</xdr:col>
      <xdr:colOff>114300</xdr:colOff>
      <xdr:row>38</xdr:row>
      <xdr:rowOff>16764</xdr:rowOff>
    </xdr:to>
    <xdr:cxnSp macro="">
      <xdr:nvCxnSpPr>
        <xdr:cNvPr id="496" name="直線コネクタ 495"/>
        <xdr:cNvCxnSpPr/>
      </xdr:nvCxnSpPr>
      <xdr:spPr>
        <a:xfrm>
          <a:off x="18656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7"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498" name="n_2ave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143273</xdr:rowOff>
    </xdr:from>
    <xdr:ext cx="469744" cy="259045"/>
    <xdr:sp macro="" textlink="">
      <xdr:nvSpPr>
        <xdr:cNvPr id="499" name="n_3aveValue【認定こども園・幼稚園・保育所】&#10;一人当たり面積"/>
        <xdr:cNvSpPr txBox="1"/>
      </xdr:nvSpPr>
      <xdr:spPr>
        <a:xfrm>
          <a:off x="19310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0" name="n_4aveValue【認定こども園・幼稚園・保育所】&#10;一人当たり面積"/>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88663</xdr:rowOff>
    </xdr:from>
    <xdr:ext cx="469744" cy="259045"/>
    <xdr:sp macro="" textlink="">
      <xdr:nvSpPr>
        <xdr:cNvPr id="501" name="n_1mainValue【認定こども園・幼稚園・保育所】&#10;一人当たり面積"/>
        <xdr:cNvSpPr txBox="1"/>
      </xdr:nvSpPr>
      <xdr:spPr>
        <a:xfrm>
          <a:off x="210757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79519</xdr:rowOff>
    </xdr:from>
    <xdr:ext cx="469744" cy="259045"/>
    <xdr:sp macro="" textlink="">
      <xdr:nvSpPr>
        <xdr:cNvPr id="502" name="n_2mainValue【認定こども園・幼稚園・保育所】&#10;一人当たり面積"/>
        <xdr:cNvSpPr txBox="1"/>
      </xdr:nvSpPr>
      <xdr:spPr>
        <a:xfrm>
          <a:off x="20199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84091</xdr:rowOff>
    </xdr:from>
    <xdr:ext cx="469744" cy="259045"/>
    <xdr:sp macro="" textlink="">
      <xdr:nvSpPr>
        <xdr:cNvPr id="503" name="n_3mainValue【認定こども園・幼稚園・保育所】&#10;一人当たり面積"/>
        <xdr:cNvSpPr txBox="1"/>
      </xdr:nvSpPr>
      <xdr:spPr>
        <a:xfrm>
          <a:off x="19310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79519</xdr:rowOff>
    </xdr:from>
    <xdr:ext cx="469744" cy="259045"/>
    <xdr:sp macro="" textlink="">
      <xdr:nvSpPr>
        <xdr:cNvPr id="504" name="n_4mainValue【認定こども園・幼稚園・保育所】&#10;一人当たり面積"/>
        <xdr:cNvSpPr txBox="1"/>
      </xdr:nvSpPr>
      <xdr:spPr>
        <a:xfrm>
          <a:off x="18421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6"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120650</xdr:rowOff>
    </xdr:from>
    <xdr:to>
      <xdr:col>85</xdr:col>
      <xdr:colOff>177800</xdr:colOff>
      <xdr:row>56</xdr:row>
      <xdr:rowOff>50800</xdr:rowOff>
    </xdr:to>
    <xdr:sp macro="" textlink="">
      <xdr:nvSpPr>
        <xdr:cNvPr id="547" name="楕円 546"/>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73677</xdr:rowOff>
    </xdr:from>
    <xdr:ext cx="405111" cy="259045"/>
    <xdr:sp macro="" textlink="">
      <xdr:nvSpPr>
        <xdr:cNvPr id="548" name="【学校施設】&#10;有形固定資産減価償却率該当値テキスト"/>
        <xdr:cNvSpPr txBox="1"/>
      </xdr:nvSpPr>
      <xdr:spPr>
        <a:xfrm>
          <a:off x="163576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549" name="楕円 548"/>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56</xdr:row>
      <xdr:rowOff>0</xdr:rowOff>
    </xdr:to>
    <xdr:cxnSp macro="">
      <xdr:nvCxnSpPr>
        <xdr:cNvPr id="550" name="直線コネクタ 549"/>
        <xdr:cNvCxnSpPr/>
      </xdr:nvCxnSpPr>
      <xdr:spPr>
        <a:xfrm>
          <a:off x="15481300" y="95881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114119</xdr:rowOff>
    </xdr:from>
    <xdr:to>
      <xdr:col>76</xdr:col>
      <xdr:colOff>165100</xdr:colOff>
      <xdr:row>56</xdr:row>
      <xdr:rowOff>44269</xdr:rowOff>
    </xdr:to>
    <xdr:sp macro="" textlink="">
      <xdr:nvSpPr>
        <xdr:cNvPr id="551" name="楕円 550"/>
        <xdr:cNvSpPr/>
      </xdr:nvSpPr>
      <xdr:spPr>
        <a:xfrm>
          <a:off x="14541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158387</xdr:rowOff>
    </xdr:from>
    <xdr:to>
      <xdr:col>81</xdr:col>
      <xdr:colOff>50800</xdr:colOff>
      <xdr:row>55</xdr:row>
      <xdr:rowOff>164919</xdr:rowOff>
    </xdr:to>
    <xdr:cxnSp macro="">
      <xdr:nvCxnSpPr>
        <xdr:cNvPr id="552" name="直線コネクタ 551"/>
        <xdr:cNvCxnSpPr/>
      </xdr:nvCxnSpPr>
      <xdr:spPr>
        <a:xfrm flipV="1">
          <a:off x="14592300" y="9588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553" name="楕円 552"/>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164919</xdr:rowOff>
    </xdr:from>
    <xdr:to>
      <xdr:col>76</xdr:col>
      <xdr:colOff>114300</xdr:colOff>
      <xdr:row>56</xdr:row>
      <xdr:rowOff>6531</xdr:rowOff>
    </xdr:to>
    <xdr:cxnSp macro="">
      <xdr:nvCxnSpPr>
        <xdr:cNvPr id="554" name="直線コネクタ 553"/>
        <xdr:cNvCxnSpPr/>
      </xdr:nvCxnSpPr>
      <xdr:spPr>
        <a:xfrm flipV="1">
          <a:off x="13703300" y="9594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123916</xdr:rowOff>
    </xdr:from>
    <xdr:to>
      <xdr:col>67</xdr:col>
      <xdr:colOff>101600</xdr:colOff>
      <xdr:row>56</xdr:row>
      <xdr:rowOff>54066</xdr:rowOff>
    </xdr:to>
    <xdr:sp macro="" textlink="">
      <xdr:nvSpPr>
        <xdr:cNvPr id="555" name="楕円 554"/>
        <xdr:cNvSpPr/>
      </xdr:nvSpPr>
      <xdr:spPr>
        <a:xfrm>
          <a:off x="12763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3266</xdr:rowOff>
    </xdr:from>
    <xdr:to>
      <xdr:col>71</xdr:col>
      <xdr:colOff>177800</xdr:colOff>
      <xdr:row>56</xdr:row>
      <xdr:rowOff>6531</xdr:rowOff>
    </xdr:to>
    <xdr:cxnSp macro="">
      <xdr:nvCxnSpPr>
        <xdr:cNvPr id="556" name="直線コネクタ 555"/>
        <xdr:cNvCxnSpPr/>
      </xdr:nvCxnSpPr>
      <xdr:spPr>
        <a:xfrm>
          <a:off x="12814300" y="9604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9"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561" name="n_1mainValue【学校施設】&#10;有形固定資産減価償却率"/>
        <xdr:cNvSpPr txBox="1"/>
      </xdr:nvSpPr>
      <xdr:spPr>
        <a:xfrm>
          <a:off x="15266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60796</xdr:rowOff>
    </xdr:from>
    <xdr:ext cx="405111" cy="259045"/>
    <xdr:sp macro="" textlink="">
      <xdr:nvSpPr>
        <xdr:cNvPr id="562" name="n_2mainValue【学校施設】&#10;有形固定資産減価償却率"/>
        <xdr:cNvSpPr txBox="1"/>
      </xdr:nvSpPr>
      <xdr:spPr>
        <a:xfrm>
          <a:off x="14389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563" name="n_3mainValue【学校施設】&#10;有形固定資産減価償却率"/>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70593</xdr:rowOff>
    </xdr:from>
    <xdr:ext cx="405111" cy="259045"/>
    <xdr:sp macro="" textlink="">
      <xdr:nvSpPr>
        <xdr:cNvPr id="564" name="n_4mainValue【学校施設】&#10;有形固定資産減価償却率"/>
        <xdr:cNvSpPr txBox="1"/>
      </xdr:nvSpPr>
      <xdr:spPr>
        <a:xfrm>
          <a:off x="12611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4"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17780</xdr:rowOff>
    </xdr:from>
    <xdr:to>
      <xdr:col>116</xdr:col>
      <xdr:colOff>114300</xdr:colOff>
      <xdr:row>56</xdr:row>
      <xdr:rowOff>119380</xdr:rowOff>
    </xdr:to>
    <xdr:sp macro="" textlink="">
      <xdr:nvSpPr>
        <xdr:cNvPr id="605" name="楕円 604"/>
        <xdr:cNvSpPr/>
      </xdr:nvSpPr>
      <xdr:spPr>
        <a:xfrm>
          <a:off x="22110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40657</xdr:rowOff>
    </xdr:from>
    <xdr:ext cx="469744" cy="259045"/>
    <xdr:sp macro="" textlink="">
      <xdr:nvSpPr>
        <xdr:cNvPr id="606" name="【学校施設】&#10;一人当たり面積該当値テキスト"/>
        <xdr:cNvSpPr txBox="1"/>
      </xdr:nvSpPr>
      <xdr:spPr>
        <a:xfrm>
          <a:off x="22199600"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55880</xdr:rowOff>
    </xdr:from>
    <xdr:to>
      <xdr:col>112</xdr:col>
      <xdr:colOff>38100</xdr:colOff>
      <xdr:row>56</xdr:row>
      <xdr:rowOff>157480</xdr:rowOff>
    </xdr:to>
    <xdr:sp macro="" textlink="">
      <xdr:nvSpPr>
        <xdr:cNvPr id="607" name="楕円 606"/>
        <xdr:cNvSpPr/>
      </xdr:nvSpPr>
      <xdr:spPr>
        <a:xfrm>
          <a:off x="2127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68580</xdr:rowOff>
    </xdr:from>
    <xdr:to>
      <xdr:col>116</xdr:col>
      <xdr:colOff>63500</xdr:colOff>
      <xdr:row>56</xdr:row>
      <xdr:rowOff>106680</xdr:rowOff>
    </xdr:to>
    <xdr:cxnSp macro="">
      <xdr:nvCxnSpPr>
        <xdr:cNvPr id="608" name="直線コネクタ 607"/>
        <xdr:cNvCxnSpPr/>
      </xdr:nvCxnSpPr>
      <xdr:spPr>
        <a:xfrm flipV="1">
          <a:off x="21323300" y="9669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609" name="楕円 608"/>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106680</xdr:rowOff>
    </xdr:from>
    <xdr:to>
      <xdr:col>111</xdr:col>
      <xdr:colOff>177800</xdr:colOff>
      <xdr:row>56</xdr:row>
      <xdr:rowOff>114300</xdr:rowOff>
    </xdr:to>
    <xdr:cxnSp macro="">
      <xdr:nvCxnSpPr>
        <xdr:cNvPr id="610" name="直線コネクタ 609"/>
        <xdr:cNvCxnSpPr/>
      </xdr:nvCxnSpPr>
      <xdr:spPr>
        <a:xfrm flipV="1">
          <a:off x="20434300" y="9707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102870</xdr:rowOff>
    </xdr:from>
    <xdr:to>
      <xdr:col>102</xdr:col>
      <xdr:colOff>165100</xdr:colOff>
      <xdr:row>57</xdr:row>
      <xdr:rowOff>33020</xdr:rowOff>
    </xdr:to>
    <xdr:sp macro="" textlink="">
      <xdr:nvSpPr>
        <xdr:cNvPr id="611" name="楕円 610"/>
        <xdr:cNvSpPr/>
      </xdr:nvSpPr>
      <xdr:spPr>
        <a:xfrm>
          <a:off x="19494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114300</xdr:rowOff>
    </xdr:from>
    <xdr:to>
      <xdr:col>107</xdr:col>
      <xdr:colOff>50800</xdr:colOff>
      <xdr:row>56</xdr:row>
      <xdr:rowOff>153670</xdr:rowOff>
    </xdr:to>
    <xdr:cxnSp macro="">
      <xdr:nvCxnSpPr>
        <xdr:cNvPr id="612" name="直線コネクタ 611"/>
        <xdr:cNvCxnSpPr/>
      </xdr:nvCxnSpPr>
      <xdr:spPr>
        <a:xfrm flipV="1">
          <a:off x="19545300" y="97155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140970</xdr:rowOff>
    </xdr:from>
    <xdr:to>
      <xdr:col>98</xdr:col>
      <xdr:colOff>38100</xdr:colOff>
      <xdr:row>57</xdr:row>
      <xdr:rowOff>71120</xdr:rowOff>
    </xdr:to>
    <xdr:sp macro="" textlink="">
      <xdr:nvSpPr>
        <xdr:cNvPr id="613" name="楕円 612"/>
        <xdr:cNvSpPr/>
      </xdr:nvSpPr>
      <xdr:spPr>
        <a:xfrm>
          <a:off x="18605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153670</xdr:rowOff>
    </xdr:from>
    <xdr:to>
      <xdr:col>102</xdr:col>
      <xdr:colOff>114300</xdr:colOff>
      <xdr:row>57</xdr:row>
      <xdr:rowOff>20320</xdr:rowOff>
    </xdr:to>
    <xdr:cxnSp macro="">
      <xdr:nvCxnSpPr>
        <xdr:cNvPr id="614" name="直線コネクタ 613"/>
        <xdr:cNvCxnSpPr/>
      </xdr:nvCxnSpPr>
      <xdr:spPr>
        <a:xfrm flipV="1">
          <a:off x="18656300" y="9754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7"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8"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2557</xdr:rowOff>
    </xdr:from>
    <xdr:ext cx="469744" cy="259045"/>
    <xdr:sp macro="" textlink="">
      <xdr:nvSpPr>
        <xdr:cNvPr id="619" name="n_1mainValue【学校施設】&#10;一人当たり面積"/>
        <xdr:cNvSpPr txBox="1"/>
      </xdr:nvSpPr>
      <xdr:spPr>
        <a:xfrm>
          <a:off x="210757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620" name="n_2mainValue【学校施設】&#10;一人当たり面積"/>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49547</xdr:rowOff>
    </xdr:from>
    <xdr:ext cx="469744" cy="259045"/>
    <xdr:sp macro="" textlink="">
      <xdr:nvSpPr>
        <xdr:cNvPr id="621" name="n_3mainValue【学校施設】&#10;一人当たり面積"/>
        <xdr:cNvSpPr txBox="1"/>
      </xdr:nvSpPr>
      <xdr:spPr>
        <a:xfrm>
          <a:off x="19310427" y="94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87647</xdr:rowOff>
    </xdr:from>
    <xdr:ext cx="469744" cy="259045"/>
    <xdr:sp macro="" textlink="">
      <xdr:nvSpPr>
        <xdr:cNvPr id="622" name="n_4mainValue【学校施設】&#10;一人当たり面積"/>
        <xdr:cNvSpPr txBox="1"/>
      </xdr:nvSpPr>
      <xdr:spPr>
        <a:xfrm>
          <a:off x="18421427" y="951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63" name="楕円 662"/>
        <xdr:cNvSpPr/>
      </xdr:nvSpPr>
      <xdr:spPr>
        <a:xfrm>
          <a:off x="16268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123841</xdr:rowOff>
    </xdr:from>
    <xdr:ext cx="405111" cy="259045"/>
    <xdr:sp macro="" textlink="">
      <xdr:nvSpPr>
        <xdr:cNvPr id="664" name="【児童館】&#10;有形固定資産減価償却率該当値テキスト"/>
        <xdr:cNvSpPr txBox="1"/>
      </xdr:nvSpPr>
      <xdr:spPr>
        <a:xfrm>
          <a:off x="16357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116839</xdr:rowOff>
    </xdr:from>
    <xdr:to>
      <xdr:col>81</xdr:col>
      <xdr:colOff>101600</xdr:colOff>
      <xdr:row>82</xdr:row>
      <xdr:rowOff>46989</xdr:rowOff>
    </xdr:to>
    <xdr:sp macro="" textlink="">
      <xdr:nvSpPr>
        <xdr:cNvPr id="665" name="楕円 664"/>
        <xdr:cNvSpPr/>
      </xdr:nvSpPr>
      <xdr:spPr>
        <a:xfrm>
          <a:off x="15430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167639</xdr:rowOff>
    </xdr:from>
    <xdr:to>
      <xdr:col>85</xdr:col>
      <xdr:colOff>127000</xdr:colOff>
      <xdr:row>82</xdr:row>
      <xdr:rowOff>24764</xdr:rowOff>
    </xdr:to>
    <xdr:cxnSp macro="">
      <xdr:nvCxnSpPr>
        <xdr:cNvPr id="666" name="直線コネクタ 665"/>
        <xdr:cNvCxnSpPr/>
      </xdr:nvCxnSpPr>
      <xdr:spPr>
        <a:xfrm>
          <a:off x="15481300" y="140550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69214</xdr:rowOff>
    </xdr:from>
    <xdr:to>
      <xdr:col>76</xdr:col>
      <xdr:colOff>165100</xdr:colOff>
      <xdr:row>81</xdr:row>
      <xdr:rowOff>170814</xdr:rowOff>
    </xdr:to>
    <xdr:sp macro="" textlink="">
      <xdr:nvSpPr>
        <xdr:cNvPr id="667" name="楕円 666"/>
        <xdr:cNvSpPr/>
      </xdr:nvSpPr>
      <xdr:spPr>
        <a:xfrm>
          <a:off x="14541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120014</xdr:rowOff>
    </xdr:from>
    <xdr:to>
      <xdr:col>81</xdr:col>
      <xdr:colOff>50800</xdr:colOff>
      <xdr:row>81</xdr:row>
      <xdr:rowOff>167639</xdr:rowOff>
    </xdr:to>
    <xdr:cxnSp macro="">
      <xdr:nvCxnSpPr>
        <xdr:cNvPr id="668" name="直線コネクタ 667"/>
        <xdr:cNvCxnSpPr/>
      </xdr:nvCxnSpPr>
      <xdr:spPr>
        <a:xfrm>
          <a:off x="14592300" y="140074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669" name="楕円 668"/>
        <xdr:cNvSpPr/>
      </xdr:nvSpPr>
      <xdr:spPr>
        <a:xfrm>
          <a:off x="1365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120014</xdr:rowOff>
    </xdr:to>
    <xdr:cxnSp macro="">
      <xdr:nvCxnSpPr>
        <xdr:cNvPr id="670" name="直線コネクタ 669"/>
        <xdr:cNvCxnSpPr/>
      </xdr:nvCxnSpPr>
      <xdr:spPr>
        <a:xfrm>
          <a:off x="13703300" y="13963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133986</xdr:rowOff>
    </xdr:from>
    <xdr:to>
      <xdr:col>67</xdr:col>
      <xdr:colOff>101600</xdr:colOff>
      <xdr:row>81</xdr:row>
      <xdr:rowOff>64136</xdr:rowOff>
    </xdr:to>
    <xdr:sp macro="" textlink="">
      <xdr:nvSpPr>
        <xdr:cNvPr id="671" name="楕円 670"/>
        <xdr:cNvSpPr/>
      </xdr:nvSpPr>
      <xdr:spPr>
        <a:xfrm>
          <a:off x="12763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13336</xdr:rowOff>
    </xdr:from>
    <xdr:to>
      <xdr:col>71</xdr:col>
      <xdr:colOff>177800</xdr:colOff>
      <xdr:row>81</xdr:row>
      <xdr:rowOff>76200</xdr:rowOff>
    </xdr:to>
    <xdr:cxnSp macro="">
      <xdr:nvCxnSpPr>
        <xdr:cNvPr id="672" name="直線コネクタ 671"/>
        <xdr:cNvCxnSpPr/>
      </xdr:nvCxnSpPr>
      <xdr:spPr>
        <a:xfrm>
          <a:off x="12814300" y="13900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675" name="n_3aveValue【児童館】&#10;有形固定資産減価償却率"/>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129557</xdr:rowOff>
    </xdr:from>
    <xdr:ext cx="405111" cy="259045"/>
    <xdr:sp macro="" textlink="">
      <xdr:nvSpPr>
        <xdr:cNvPr id="676" name="n_4aveValue【児童館】&#10;有形固定資産減価償却率"/>
        <xdr:cNvSpPr txBox="1"/>
      </xdr:nvSpPr>
      <xdr:spPr>
        <a:xfrm>
          <a:off x="12611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38116</xdr:rowOff>
    </xdr:from>
    <xdr:ext cx="405111" cy="259045"/>
    <xdr:sp macro="" textlink="">
      <xdr:nvSpPr>
        <xdr:cNvPr id="677" name="n_1mainValue【児童館】&#10;有形固定資産減価償却率"/>
        <xdr:cNvSpPr txBox="1"/>
      </xdr:nvSpPr>
      <xdr:spPr>
        <a:xfrm>
          <a:off x="152660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161941</xdr:rowOff>
    </xdr:from>
    <xdr:ext cx="405111" cy="259045"/>
    <xdr:sp macro="" textlink="">
      <xdr:nvSpPr>
        <xdr:cNvPr id="678" name="n_2mainValue【児童館】&#10;有形固定資産減価償却率"/>
        <xdr:cNvSpPr txBox="1"/>
      </xdr:nvSpPr>
      <xdr:spPr>
        <a:xfrm>
          <a:off x="14389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143527</xdr:rowOff>
    </xdr:from>
    <xdr:ext cx="405111" cy="259045"/>
    <xdr:sp macro="" textlink="">
      <xdr:nvSpPr>
        <xdr:cNvPr id="679" name="n_3mainValue【児童館】&#10;有形固定資産減価償却率"/>
        <xdr:cNvSpPr txBox="1"/>
      </xdr:nvSpPr>
      <xdr:spPr>
        <a:xfrm>
          <a:off x="13500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80663</xdr:rowOff>
    </xdr:from>
    <xdr:ext cx="405111" cy="259045"/>
    <xdr:sp macro="" textlink="">
      <xdr:nvSpPr>
        <xdr:cNvPr id="680" name="n_4mainValue【児童館】&#10;有形固定資産減価償却率"/>
        <xdr:cNvSpPr txBox="1"/>
      </xdr:nvSpPr>
      <xdr:spPr>
        <a:xfrm>
          <a:off x="12611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20" name="楕円 719"/>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21"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2" name="楕円 721"/>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23" name="直線コネクタ 722"/>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4" name="楕円 723"/>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5" name="直線コネクタ 724"/>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6" name="楕円 725"/>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7" name="直線コネクタ 726"/>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8" name="楕円 727"/>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29" name="直線コネクタ 728"/>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4"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5"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6"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7" name="n_4mainValue【児童館】&#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119142</xdr:rowOff>
    </xdr:from>
    <xdr:ext cx="405111" cy="259045"/>
    <xdr:sp macro="" textlink="">
      <xdr:nvSpPr>
        <xdr:cNvPr id="765" name="【公民館】&#10;有形固定資産減価償却率平均値テキスト"/>
        <xdr:cNvSpPr txBox="1"/>
      </xdr:nvSpPr>
      <xdr:spPr>
        <a:xfrm>
          <a:off x="16357600" y="17778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xdr:rowOff>
    </xdr:from>
    <xdr:to>
      <xdr:col>85</xdr:col>
      <xdr:colOff>177800</xdr:colOff>
      <xdr:row>105</xdr:row>
      <xdr:rowOff>117856</xdr:rowOff>
    </xdr:to>
    <xdr:sp macro="" textlink="">
      <xdr:nvSpPr>
        <xdr:cNvPr id="776" name="楕円 775"/>
        <xdr:cNvSpPr/>
      </xdr:nvSpPr>
      <xdr:spPr>
        <a:xfrm>
          <a:off x="16268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166133</xdr:rowOff>
    </xdr:from>
    <xdr:ext cx="405111" cy="259045"/>
    <xdr:sp macro="" textlink="">
      <xdr:nvSpPr>
        <xdr:cNvPr id="777" name="【公民館】&#10;有形固定資産減価償却率該当値テキスト"/>
        <xdr:cNvSpPr txBox="1"/>
      </xdr:nvSpPr>
      <xdr:spPr>
        <a:xfrm>
          <a:off x="16357600"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7113</xdr:rowOff>
    </xdr:from>
    <xdr:to>
      <xdr:col>81</xdr:col>
      <xdr:colOff>101600</xdr:colOff>
      <xdr:row>105</xdr:row>
      <xdr:rowOff>108713</xdr:rowOff>
    </xdr:to>
    <xdr:sp macro="" textlink="">
      <xdr:nvSpPr>
        <xdr:cNvPr id="778" name="楕円 777"/>
        <xdr:cNvSpPr/>
      </xdr:nvSpPr>
      <xdr:spPr>
        <a:xfrm>
          <a:off x="15430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57913</xdr:rowOff>
    </xdr:from>
    <xdr:to>
      <xdr:col>85</xdr:col>
      <xdr:colOff>127000</xdr:colOff>
      <xdr:row>105</xdr:row>
      <xdr:rowOff>67056</xdr:rowOff>
    </xdr:to>
    <xdr:cxnSp macro="">
      <xdr:nvCxnSpPr>
        <xdr:cNvPr id="779" name="直線コネクタ 778"/>
        <xdr:cNvCxnSpPr/>
      </xdr:nvCxnSpPr>
      <xdr:spPr>
        <a:xfrm>
          <a:off x="15481300" y="1806016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xdr:rowOff>
    </xdr:from>
    <xdr:to>
      <xdr:col>76</xdr:col>
      <xdr:colOff>165100</xdr:colOff>
      <xdr:row>105</xdr:row>
      <xdr:rowOff>117856</xdr:rowOff>
    </xdr:to>
    <xdr:sp macro="" textlink="">
      <xdr:nvSpPr>
        <xdr:cNvPr id="780" name="楕円 779"/>
        <xdr:cNvSpPr/>
      </xdr:nvSpPr>
      <xdr:spPr>
        <a:xfrm>
          <a:off x="14541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57913</xdr:rowOff>
    </xdr:from>
    <xdr:to>
      <xdr:col>81</xdr:col>
      <xdr:colOff>50800</xdr:colOff>
      <xdr:row>105</xdr:row>
      <xdr:rowOff>67056</xdr:rowOff>
    </xdr:to>
    <xdr:cxnSp macro="">
      <xdr:nvCxnSpPr>
        <xdr:cNvPr id="781" name="直線コネクタ 780"/>
        <xdr:cNvCxnSpPr/>
      </xdr:nvCxnSpPr>
      <xdr:spPr>
        <a:xfrm flipV="1">
          <a:off x="14592300" y="180601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146558</xdr:rowOff>
    </xdr:from>
    <xdr:to>
      <xdr:col>72</xdr:col>
      <xdr:colOff>38100</xdr:colOff>
      <xdr:row>105</xdr:row>
      <xdr:rowOff>76708</xdr:rowOff>
    </xdr:to>
    <xdr:sp macro="" textlink="">
      <xdr:nvSpPr>
        <xdr:cNvPr id="782" name="楕円 781"/>
        <xdr:cNvSpPr/>
      </xdr:nvSpPr>
      <xdr:spPr>
        <a:xfrm>
          <a:off x="1365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25908</xdr:rowOff>
    </xdr:from>
    <xdr:to>
      <xdr:col>76</xdr:col>
      <xdr:colOff>114300</xdr:colOff>
      <xdr:row>105</xdr:row>
      <xdr:rowOff>67056</xdr:rowOff>
    </xdr:to>
    <xdr:cxnSp macro="">
      <xdr:nvCxnSpPr>
        <xdr:cNvPr id="783" name="直線コネクタ 782"/>
        <xdr:cNvCxnSpPr/>
      </xdr:nvCxnSpPr>
      <xdr:spPr>
        <a:xfrm>
          <a:off x="13703300" y="180281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119126</xdr:rowOff>
    </xdr:from>
    <xdr:to>
      <xdr:col>67</xdr:col>
      <xdr:colOff>101600</xdr:colOff>
      <xdr:row>105</xdr:row>
      <xdr:rowOff>49276</xdr:rowOff>
    </xdr:to>
    <xdr:sp macro="" textlink="">
      <xdr:nvSpPr>
        <xdr:cNvPr id="784" name="楕円 783"/>
        <xdr:cNvSpPr/>
      </xdr:nvSpPr>
      <xdr:spPr>
        <a:xfrm>
          <a:off x="1276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169926</xdr:rowOff>
    </xdr:from>
    <xdr:to>
      <xdr:col>71</xdr:col>
      <xdr:colOff>177800</xdr:colOff>
      <xdr:row>105</xdr:row>
      <xdr:rowOff>25908</xdr:rowOff>
    </xdr:to>
    <xdr:cxnSp macro="">
      <xdr:nvCxnSpPr>
        <xdr:cNvPr id="785" name="直線コネクタ 784"/>
        <xdr:cNvCxnSpPr/>
      </xdr:nvCxnSpPr>
      <xdr:spPr>
        <a:xfrm>
          <a:off x="12814300" y="180007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78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87"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788"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9"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99840</xdr:rowOff>
    </xdr:from>
    <xdr:ext cx="405111" cy="259045"/>
    <xdr:sp macro="" textlink="">
      <xdr:nvSpPr>
        <xdr:cNvPr id="790" name="n_1mainValue【公民館】&#10;有形固定資産減価償却率"/>
        <xdr:cNvSpPr txBox="1"/>
      </xdr:nvSpPr>
      <xdr:spPr>
        <a:xfrm>
          <a:off x="15266044"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108983</xdr:rowOff>
    </xdr:from>
    <xdr:ext cx="405111" cy="259045"/>
    <xdr:sp macro="" textlink="">
      <xdr:nvSpPr>
        <xdr:cNvPr id="791" name="n_2mainValue【公民館】&#10;有形固定資産減価償却率"/>
        <xdr:cNvSpPr txBox="1"/>
      </xdr:nvSpPr>
      <xdr:spPr>
        <a:xfrm>
          <a:off x="14389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67835</xdr:rowOff>
    </xdr:from>
    <xdr:ext cx="405111" cy="259045"/>
    <xdr:sp macro="" textlink="">
      <xdr:nvSpPr>
        <xdr:cNvPr id="792" name="n_3mainValue【公民館】&#10;有形固定資産減価償却率"/>
        <xdr:cNvSpPr txBox="1"/>
      </xdr:nvSpPr>
      <xdr:spPr>
        <a:xfrm>
          <a:off x="13500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40403</xdr:rowOff>
    </xdr:from>
    <xdr:ext cx="405111" cy="259045"/>
    <xdr:sp macro="" textlink="">
      <xdr:nvSpPr>
        <xdr:cNvPr id="793" name="n_4mainValue【公民館】&#10;有形固定資産減価償却率"/>
        <xdr:cNvSpPr txBox="1"/>
      </xdr:nvSpPr>
      <xdr:spPr>
        <a:xfrm>
          <a:off x="12611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833" name="楕円 832"/>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834" name="【公民館】&#10;一人当たり面積該当値テキスト"/>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835" name="楕円 834"/>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129539</xdr:rowOff>
    </xdr:to>
    <xdr:cxnSp macro="">
      <xdr:nvCxnSpPr>
        <xdr:cNvPr id="836" name="直線コネクタ 835"/>
        <xdr:cNvCxnSpPr/>
      </xdr:nvCxnSpPr>
      <xdr:spPr>
        <a:xfrm flipV="1">
          <a:off x="21323300" y="17952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37" name="楕円 836"/>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129539</xdr:rowOff>
    </xdr:to>
    <xdr:cxnSp macro="">
      <xdr:nvCxnSpPr>
        <xdr:cNvPr id="838" name="直線コネクタ 837"/>
        <xdr:cNvCxnSpPr/>
      </xdr:nvCxnSpPr>
      <xdr:spPr>
        <a:xfrm>
          <a:off x="20434300" y="17960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839" name="楕円 838"/>
        <xdr:cNvSpPr/>
      </xdr:nvSpPr>
      <xdr:spPr>
        <a:xfrm>
          <a:off x="19494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129539</xdr:rowOff>
    </xdr:to>
    <xdr:cxnSp macro="">
      <xdr:nvCxnSpPr>
        <xdr:cNvPr id="840" name="直線コネクタ 839"/>
        <xdr:cNvCxnSpPr/>
      </xdr:nvCxnSpPr>
      <xdr:spPr>
        <a:xfrm>
          <a:off x="19545300" y="17945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63500</xdr:rowOff>
    </xdr:from>
    <xdr:to>
      <xdr:col>98</xdr:col>
      <xdr:colOff>38100</xdr:colOff>
      <xdr:row>104</xdr:row>
      <xdr:rowOff>165100</xdr:rowOff>
    </xdr:to>
    <xdr:sp macro="" textlink="">
      <xdr:nvSpPr>
        <xdr:cNvPr id="841" name="楕円 840"/>
        <xdr:cNvSpPr/>
      </xdr:nvSpPr>
      <xdr:spPr>
        <a:xfrm>
          <a:off x="18605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114300</xdr:rowOff>
    </xdr:from>
    <xdr:to>
      <xdr:col>102</xdr:col>
      <xdr:colOff>114300</xdr:colOff>
      <xdr:row>104</xdr:row>
      <xdr:rowOff>114300</xdr:rowOff>
    </xdr:to>
    <xdr:cxnSp macro="">
      <xdr:nvCxnSpPr>
        <xdr:cNvPr id="842" name="直線コネクタ 841"/>
        <xdr:cNvCxnSpPr/>
      </xdr:nvCxnSpPr>
      <xdr:spPr>
        <a:xfrm>
          <a:off x="18656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847"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25416</xdr:rowOff>
    </xdr:from>
    <xdr:ext cx="469744" cy="259045"/>
    <xdr:sp macro="" textlink="">
      <xdr:nvSpPr>
        <xdr:cNvPr id="848" name="n_2mainValue【公民館】&#10;一人当たり面積"/>
        <xdr:cNvSpPr txBox="1"/>
      </xdr:nvSpPr>
      <xdr:spPr>
        <a:xfrm>
          <a:off x="20199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849" name="n_3mainValue【公民館】&#10;一人当たり面積"/>
        <xdr:cNvSpPr txBox="1"/>
      </xdr:nvSpPr>
      <xdr:spPr>
        <a:xfrm>
          <a:off x="19310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10177</xdr:rowOff>
    </xdr:from>
    <xdr:ext cx="469744" cy="259045"/>
    <xdr:sp macro="" textlink="">
      <xdr:nvSpPr>
        <xdr:cNvPr id="850" name="n_4mainValue【公民館】&#10;一人当たり面積"/>
        <xdr:cNvSpPr txBox="1"/>
      </xdr:nvSpPr>
      <xdr:spPr>
        <a:xfrm>
          <a:off x="184214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トンネル、公営住宅、学校施設については、中越大震災による災害復旧事業や新市建設計画に基づく整備事業等により規模の大きな資産が増えたことで、有形固定資産減価償却率は類似団体内平均値と比べて低い傾向にある。原則として今後も機能を維持するが、施設の利用状況等に応じて、施設の適正化に取り組む。</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有形固定資産減価償却率は類似団体内平均値と比べて低い傾向にある。原則として今後も機能を維持するが、よりよい保育環境の整備を進めるため、民営化等を検討する。</a:t>
          </a:r>
        </a:p>
        <a:p>
          <a:r>
            <a:rPr kumimoji="1" lang="ja-JP" altLang="en-US" sz="1300">
              <a:latin typeface="ＭＳ Ｐゴシック" panose="020B0600070205080204" pitchFamily="50" charset="-128"/>
              <a:ea typeface="ＭＳ Ｐゴシック" panose="020B0600070205080204" pitchFamily="50" charset="-128"/>
            </a:rPr>
            <a:t>・児童館については、有形固定資産減価償却率は類似団体内平均の近傍値である。原則として今後も機能を維持するが、児童館単独の施設については他の施設との複合化等を検討する。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減価償却率が類似団体内平均値と比べて高い傾向にある。原則として今後も機能を維持するが、コミュニティセンターを開設した地域については、地区公民館・分館を廃止し、コミュニティセンターへの移行又は施設の廃止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74" name="楕円 73"/>
        <xdr:cNvSpPr/>
      </xdr:nvSpPr>
      <xdr:spPr>
        <a:xfrm>
          <a:off x="4584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77305</xdr:rowOff>
    </xdr:from>
    <xdr:ext cx="405111" cy="259045"/>
    <xdr:sp macro="" textlink="">
      <xdr:nvSpPr>
        <xdr:cNvPr id="75" name="【図書館】&#10;有形固定資産減価償却率該当値テキスト"/>
        <xdr:cNvSpPr txBox="1"/>
      </xdr:nvSpPr>
      <xdr:spPr>
        <a:xfrm>
          <a:off x="4673600"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149678</xdr:rowOff>
    </xdr:from>
    <xdr:to>
      <xdr:col>24</xdr:col>
      <xdr:colOff>63500</xdr:colOff>
      <xdr:row>38</xdr:row>
      <xdr:rowOff>99060</xdr:rowOff>
    </xdr:to>
    <xdr:cxnSp macro="">
      <xdr:nvCxnSpPr>
        <xdr:cNvPr id="77" name="直線コネクタ 76"/>
        <xdr:cNvCxnSpPr/>
      </xdr:nvCxnSpPr>
      <xdr:spPr>
        <a:xfrm flipV="1">
          <a:off x="3797300" y="6493328"/>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8" name="楕円 77"/>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99060</xdr:rowOff>
    </xdr:to>
    <xdr:cxnSp macro="">
      <xdr:nvCxnSpPr>
        <xdr:cNvPr id="79" name="直線コネクタ 78"/>
        <xdr:cNvCxnSpPr/>
      </xdr:nvCxnSpPr>
      <xdr:spPr>
        <a:xfrm>
          <a:off x="2908300" y="66010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80" name="楕円 79"/>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85997</xdr:rowOff>
    </xdr:to>
    <xdr:cxnSp macro="">
      <xdr:nvCxnSpPr>
        <xdr:cNvPr id="81" name="直線コネクタ 80"/>
        <xdr:cNvCxnSpPr/>
      </xdr:nvCxnSpPr>
      <xdr:spPr>
        <a:xfrm>
          <a:off x="2019300" y="6539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152763</xdr:rowOff>
    </xdr:from>
    <xdr:to>
      <xdr:col>6</xdr:col>
      <xdr:colOff>38100</xdr:colOff>
      <xdr:row>38</xdr:row>
      <xdr:rowOff>82913</xdr:rowOff>
    </xdr:to>
    <xdr:sp macro="" textlink="">
      <xdr:nvSpPr>
        <xdr:cNvPr id="82" name="楕円 81"/>
        <xdr:cNvSpPr/>
      </xdr:nvSpPr>
      <xdr:spPr>
        <a:xfrm>
          <a:off x="1079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23949</xdr:rowOff>
    </xdr:from>
    <xdr:to>
      <xdr:col>10</xdr:col>
      <xdr:colOff>114300</xdr:colOff>
      <xdr:row>38</xdr:row>
      <xdr:rowOff>32113</xdr:rowOff>
    </xdr:to>
    <xdr:cxnSp macro="">
      <xdr:nvCxnSpPr>
        <xdr:cNvPr id="83" name="直線コネクタ 82"/>
        <xdr:cNvCxnSpPr/>
      </xdr:nvCxnSpPr>
      <xdr:spPr>
        <a:xfrm flipV="1">
          <a:off x="1130300" y="65390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8"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9" name="n_2mainValue【図書館】&#10;有形固定資産減価償却率"/>
        <xdr:cNvSpPr txBox="1"/>
      </xdr:nvSpPr>
      <xdr:spPr>
        <a:xfrm>
          <a:off x="2705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65876</xdr:rowOff>
    </xdr:from>
    <xdr:ext cx="405111" cy="259045"/>
    <xdr:sp macro="" textlink="">
      <xdr:nvSpPr>
        <xdr:cNvPr id="90" name="n_3mainValue【図書館】&#10;有形固定資産減価償却率"/>
        <xdr:cNvSpPr txBox="1"/>
      </xdr:nvSpPr>
      <xdr:spPr>
        <a:xfrm>
          <a:off x="1816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74040</xdr:rowOff>
    </xdr:from>
    <xdr:ext cx="405111" cy="259045"/>
    <xdr:sp macro="" textlink="">
      <xdr:nvSpPr>
        <xdr:cNvPr id="91" name="n_4mainValue【図書館】&#10;有形固定資産減価償却率"/>
        <xdr:cNvSpPr txBox="1"/>
      </xdr:nvSpPr>
      <xdr:spPr>
        <a:xfrm>
          <a:off x="927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9" name="楕円 128"/>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30"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162560</xdr:rowOff>
    </xdr:from>
    <xdr:to>
      <xdr:col>50</xdr:col>
      <xdr:colOff>165100</xdr:colOff>
      <xdr:row>37</xdr:row>
      <xdr:rowOff>92710</xdr:rowOff>
    </xdr:to>
    <xdr:sp macro="" textlink="">
      <xdr:nvSpPr>
        <xdr:cNvPr id="131" name="楕円 130"/>
        <xdr:cNvSpPr/>
      </xdr:nvSpPr>
      <xdr:spPr>
        <a:xfrm>
          <a:off x="958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41910</xdr:rowOff>
    </xdr:to>
    <xdr:cxnSp macro="">
      <xdr:nvCxnSpPr>
        <xdr:cNvPr id="132" name="直線コネクタ 131"/>
        <xdr:cNvCxnSpPr/>
      </xdr:nvCxnSpPr>
      <xdr:spPr>
        <a:xfrm>
          <a:off x="9639300" y="6385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41910</xdr:rowOff>
    </xdr:from>
    <xdr:to>
      <xdr:col>50</xdr:col>
      <xdr:colOff>114300</xdr:colOff>
      <xdr:row>37</xdr:row>
      <xdr:rowOff>64770</xdr:rowOff>
    </xdr:to>
    <xdr:cxnSp macro="">
      <xdr:nvCxnSpPr>
        <xdr:cNvPr id="134" name="直線コネクタ 133"/>
        <xdr:cNvCxnSpPr/>
      </xdr:nvCxnSpPr>
      <xdr:spPr>
        <a:xfrm flipV="1">
          <a:off x="8750300" y="6385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109237</xdr:rowOff>
    </xdr:from>
    <xdr:ext cx="469744" cy="259045"/>
    <xdr:sp macro="" textlink="">
      <xdr:nvSpPr>
        <xdr:cNvPr id="143" name="n_1main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6"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57785</xdr:rowOff>
    </xdr:from>
    <xdr:to>
      <xdr:col>24</xdr:col>
      <xdr:colOff>114300</xdr:colOff>
      <xdr:row>58</xdr:row>
      <xdr:rowOff>159385</xdr:rowOff>
    </xdr:to>
    <xdr:sp macro="" textlink="">
      <xdr:nvSpPr>
        <xdr:cNvPr id="187" name="楕円 186"/>
        <xdr:cNvSpPr/>
      </xdr:nvSpPr>
      <xdr:spPr>
        <a:xfrm>
          <a:off x="4584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80662</xdr:rowOff>
    </xdr:from>
    <xdr:ext cx="405111" cy="259045"/>
    <xdr:sp macro="" textlink="">
      <xdr:nvSpPr>
        <xdr:cNvPr id="188" name="【体育館・プール】&#10;有形固定資産減価償却率該当値テキスト"/>
        <xdr:cNvSpPr txBox="1"/>
      </xdr:nvSpPr>
      <xdr:spPr>
        <a:xfrm>
          <a:off x="4673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89" name="楕円 188"/>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59</xdr:row>
      <xdr:rowOff>160020</xdr:rowOff>
    </xdr:to>
    <xdr:cxnSp macro="">
      <xdr:nvCxnSpPr>
        <xdr:cNvPr id="190" name="直線コネクタ 189"/>
        <xdr:cNvCxnSpPr/>
      </xdr:nvCxnSpPr>
      <xdr:spPr>
        <a:xfrm flipV="1">
          <a:off x="3797300" y="10052685"/>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57785</xdr:rowOff>
    </xdr:from>
    <xdr:to>
      <xdr:col>15</xdr:col>
      <xdr:colOff>101600</xdr:colOff>
      <xdr:row>59</xdr:row>
      <xdr:rowOff>159385</xdr:rowOff>
    </xdr:to>
    <xdr:sp macro="" textlink="">
      <xdr:nvSpPr>
        <xdr:cNvPr id="191" name="楕円 190"/>
        <xdr:cNvSpPr/>
      </xdr:nvSpPr>
      <xdr:spPr>
        <a:xfrm>
          <a:off x="2857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59</xdr:row>
      <xdr:rowOff>160020</xdr:rowOff>
    </xdr:to>
    <xdr:cxnSp macro="">
      <xdr:nvCxnSpPr>
        <xdr:cNvPr id="192" name="直線コネクタ 191"/>
        <xdr:cNvCxnSpPr/>
      </xdr:nvCxnSpPr>
      <xdr:spPr>
        <a:xfrm>
          <a:off x="2908300" y="102241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3" name="楕円 192"/>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108585</xdr:rowOff>
    </xdr:to>
    <xdr:cxnSp macro="">
      <xdr:nvCxnSpPr>
        <xdr:cNvPr id="194" name="直線コネクタ 193"/>
        <xdr:cNvCxnSpPr/>
      </xdr:nvCxnSpPr>
      <xdr:spPr>
        <a:xfrm>
          <a:off x="2019300" y="102203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5" name="楕円 194"/>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104775</xdr:rowOff>
    </xdr:to>
    <xdr:cxnSp macro="">
      <xdr:nvCxnSpPr>
        <xdr:cNvPr id="196" name="直線コネクタ 195"/>
        <xdr:cNvCxnSpPr/>
      </xdr:nvCxnSpPr>
      <xdr:spPr>
        <a:xfrm>
          <a:off x="1130300" y="10206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30497</xdr:rowOff>
    </xdr:from>
    <xdr:ext cx="405111" cy="259045"/>
    <xdr:sp macro="" textlink="">
      <xdr:nvSpPr>
        <xdr:cNvPr id="201" name="n_1mainValue【体育館・プール】&#10;有形固定資産減価償却率"/>
        <xdr:cNvSpPr txBox="1"/>
      </xdr:nvSpPr>
      <xdr:spPr>
        <a:xfrm>
          <a:off x="3582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202" name="n_2main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146702</xdr:rowOff>
    </xdr:from>
    <xdr:ext cx="405111" cy="259045"/>
    <xdr:sp macro="" textlink="">
      <xdr:nvSpPr>
        <xdr:cNvPr id="203" name="n_3mainValue【体育館・プール】&#10;有形固定資産減価償却率"/>
        <xdr:cNvSpPr txBox="1"/>
      </xdr:nvSpPr>
      <xdr:spPr>
        <a:xfrm>
          <a:off x="1816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133367</xdr:rowOff>
    </xdr:from>
    <xdr:ext cx="405111" cy="259045"/>
    <xdr:sp macro="" textlink="">
      <xdr:nvSpPr>
        <xdr:cNvPr id="204" name="n_4mainValue【体育館・プール】&#10;有形固定資産減価償却率"/>
        <xdr:cNvSpPr txBox="1"/>
      </xdr:nvSpPr>
      <xdr:spPr>
        <a:xfrm>
          <a:off x="927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11447</xdr:rowOff>
    </xdr:from>
    <xdr:ext cx="469744" cy="259045"/>
    <xdr:sp macro="" textlink="">
      <xdr:nvSpPr>
        <xdr:cNvPr id="233" name="【体育館・プール】&#10;一人当たり面積平均値テキスト"/>
        <xdr:cNvSpPr txBox="1"/>
      </xdr:nvSpPr>
      <xdr:spPr>
        <a:xfrm>
          <a:off x="105156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244" name="楕円 243"/>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135907</xdr:rowOff>
    </xdr:from>
    <xdr:ext cx="469744" cy="259045"/>
    <xdr:sp macro="" textlink="">
      <xdr:nvSpPr>
        <xdr:cNvPr id="245" name="【体育館・プール】&#10;一人当たり面積該当値テキスト"/>
        <xdr:cNvSpPr txBox="1"/>
      </xdr:nvSpPr>
      <xdr:spPr>
        <a:xfrm>
          <a:off x="10515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116840</xdr:rowOff>
    </xdr:from>
    <xdr:to>
      <xdr:col>50</xdr:col>
      <xdr:colOff>165100</xdr:colOff>
      <xdr:row>59</xdr:row>
      <xdr:rowOff>46990</xdr:rowOff>
    </xdr:to>
    <xdr:sp macro="" textlink="">
      <xdr:nvSpPr>
        <xdr:cNvPr id="246" name="楕円 245"/>
        <xdr:cNvSpPr/>
      </xdr:nvSpPr>
      <xdr:spPr>
        <a:xfrm>
          <a:off x="9588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163830</xdr:rowOff>
    </xdr:from>
    <xdr:to>
      <xdr:col>55</xdr:col>
      <xdr:colOff>0</xdr:colOff>
      <xdr:row>58</xdr:row>
      <xdr:rowOff>167640</xdr:rowOff>
    </xdr:to>
    <xdr:cxnSp macro="">
      <xdr:nvCxnSpPr>
        <xdr:cNvPr id="247" name="直線コネクタ 246"/>
        <xdr:cNvCxnSpPr/>
      </xdr:nvCxnSpPr>
      <xdr:spPr>
        <a:xfrm flipV="1">
          <a:off x="9639300" y="10107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124460</xdr:rowOff>
    </xdr:from>
    <xdr:to>
      <xdr:col>46</xdr:col>
      <xdr:colOff>38100</xdr:colOff>
      <xdr:row>59</xdr:row>
      <xdr:rowOff>54610</xdr:rowOff>
    </xdr:to>
    <xdr:sp macro="" textlink="">
      <xdr:nvSpPr>
        <xdr:cNvPr id="248" name="楕円 247"/>
        <xdr:cNvSpPr/>
      </xdr:nvSpPr>
      <xdr:spPr>
        <a:xfrm>
          <a:off x="869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167640</xdr:rowOff>
    </xdr:from>
    <xdr:to>
      <xdr:col>50</xdr:col>
      <xdr:colOff>114300</xdr:colOff>
      <xdr:row>59</xdr:row>
      <xdr:rowOff>3810</xdr:rowOff>
    </xdr:to>
    <xdr:cxnSp macro="">
      <xdr:nvCxnSpPr>
        <xdr:cNvPr id="249" name="直線コネクタ 248"/>
        <xdr:cNvCxnSpPr/>
      </xdr:nvCxnSpPr>
      <xdr:spPr>
        <a:xfrm flipV="1">
          <a:off x="8750300" y="10111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132080</xdr:rowOff>
    </xdr:from>
    <xdr:to>
      <xdr:col>41</xdr:col>
      <xdr:colOff>101600</xdr:colOff>
      <xdr:row>59</xdr:row>
      <xdr:rowOff>62230</xdr:rowOff>
    </xdr:to>
    <xdr:sp macro="" textlink="">
      <xdr:nvSpPr>
        <xdr:cNvPr id="250" name="楕円 249"/>
        <xdr:cNvSpPr/>
      </xdr:nvSpPr>
      <xdr:spPr>
        <a:xfrm>
          <a:off x="781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3810</xdr:rowOff>
    </xdr:from>
    <xdr:to>
      <xdr:col>45</xdr:col>
      <xdr:colOff>177800</xdr:colOff>
      <xdr:row>59</xdr:row>
      <xdr:rowOff>11430</xdr:rowOff>
    </xdr:to>
    <xdr:cxnSp macro="">
      <xdr:nvCxnSpPr>
        <xdr:cNvPr id="251" name="直線コネクタ 250"/>
        <xdr:cNvCxnSpPr/>
      </xdr:nvCxnSpPr>
      <xdr:spPr>
        <a:xfrm flipV="1">
          <a:off x="7861300" y="1011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143510</xdr:rowOff>
    </xdr:from>
    <xdr:to>
      <xdr:col>36</xdr:col>
      <xdr:colOff>165100</xdr:colOff>
      <xdr:row>59</xdr:row>
      <xdr:rowOff>73660</xdr:rowOff>
    </xdr:to>
    <xdr:sp macro="" textlink="">
      <xdr:nvSpPr>
        <xdr:cNvPr id="252" name="楕円 251"/>
        <xdr:cNvSpPr/>
      </xdr:nvSpPr>
      <xdr:spPr>
        <a:xfrm>
          <a:off x="692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11430</xdr:rowOff>
    </xdr:from>
    <xdr:to>
      <xdr:col>41</xdr:col>
      <xdr:colOff>50800</xdr:colOff>
      <xdr:row>59</xdr:row>
      <xdr:rowOff>22860</xdr:rowOff>
    </xdr:to>
    <xdr:cxnSp macro="">
      <xdr:nvCxnSpPr>
        <xdr:cNvPr id="253" name="直線コネクタ 252"/>
        <xdr:cNvCxnSpPr/>
      </xdr:nvCxnSpPr>
      <xdr:spPr>
        <a:xfrm flipV="1">
          <a:off x="6972300" y="1012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144797</xdr:rowOff>
    </xdr:from>
    <xdr:ext cx="469744" cy="259045"/>
    <xdr:sp macro="" textlink="">
      <xdr:nvSpPr>
        <xdr:cNvPr id="254" name="n_1ave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5"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156227</xdr:rowOff>
    </xdr:from>
    <xdr:ext cx="469744" cy="259045"/>
    <xdr:sp macro="" textlink="">
      <xdr:nvSpPr>
        <xdr:cNvPr id="256" name="n_3aveValue【体育館・プール】&#10;一人当たり面積"/>
        <xdr:cNvSpPr txBox="1"/>
      </xdr:nvSpPr>
      <xdr:spPr>
        <a:xfrm>
          <a:off x="7626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7637</xdr:rowOff>
    </xdr:from>
    <xdr:ext cx="469744" cy="259045"/>
    <xdr:sp macro="" textlink="">
      <xdr:nvSpPr>
        <xdr:cNvPr id="257" name="n_4aveValue【体育館・プール】&#10;一人当たり面積"/>
        <xdr:cNvSpPr txBox="1"/>
      </xdr:nvSpPr>
      <xdr:spPr>
        <a:xfrm>
          <a:off x="6737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63517</xdr:rowOff>
    </xdr:from>
    <xdr:ext cx="469744" cy="259045"/>
    <xdr:sp macro="" textlink="">
      <xdr:nvSpPr>
        <xdr:cNvPr id="258" name="n_1mainValue【体育館・プール】&#10;一人当たり面積"/>
        <xdr:cNvSpPr txBox="1"/>
      </xdr:nvSpPr>
      <xdr:spPr>
        <a:xfrm>
          <a:off x="9391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71137</xdr:rowOff>
    </xdr:from>
    <xdr:ext cx="469744" cy="259045"/>
    <xdr:sp macro="" textlink="">
      <xdr:nvSpPr>
        <xdr:cNvPr id="259" name="n_2mainValue【体育館・プール】&#10;一人当たり面積"/>
        <xdr:cNvSpPr txBox="1"/>
      </xdr:nvSpPr>
      <xdr:spPr>
        <a:xfrm>
          <a:off x="85154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78757</xdr:rowOff>
    </xdr:from>
    <xdr:ext cx="469744" cy="259045"/>
    <xdr:sp macro="" textlink="">
      <xdr:nvSpPr>
        <xdr:cNvPr id="260" name="n_3mainValue【体育館・プール】&#10;一人当たり面積"/>
        <xdr:cNvSpPr txBox="1"/>
      </xdr:nvSpPr>
      <xdr:spPr>
        <a:xfrm>
          <a:off x="7626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90187</xdr:rowOff>
    </xdr:from>
    <xdr:ext cx="469744" cy="259045"/>
    <xdr:sp macro="" textlink="">
      <xdr:nvSpPr>
        <xdr:cNvPr id="261" name="n_4mainValue【体育館・プール】&#10;一人当たり面積"/>
        <xdr:cNvSpPr txBox="1"/>
      </xdr:nvSpPr>
      <xdr:spPr>
        <a:xfrm>
          <a:off x="6737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303" name="直線コネクタ 302"/>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304"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305" name="直線コネクタ 304"/>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06"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7" name="直線コネクタ 30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308"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09" name="フローチャート: 判断 308"/>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10" name="フローチャート: 判断 309"/>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311" name="フローチャート: 判断 310"/>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312" name="フローチャート: 判断 311"/>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3" name="フローチャート: 判断 312"/>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319" name="楕円 318"/>
        <xdr:cNvSpPr/>
      </xdr:nvSpPr>
      <xdr:spPr>
        <a:xfrm>
          <a:off x="4584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133185</xdr:rowOff>
    </xdr:from>
    <xdr:ext cx="405111" cy="259045"/>
    <xdr:sp macro="" textlink="">
      <xdr:nvSpPr>
        <xdr:cNvPr id="320" name="【市民会館】&#10;有形固定資産減価償却率該当値テキスト"/>
        <xdr:cNvSpPr txBox="1"/>
      </xdr:nvSpPr>
      <xdr:spPr>
        <a:xfrm>
          <a:off x="4673600" y="1762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62956</xdr:rowOff>
    </xdr:from>
    <xdr:to>
      <xdr:col>20</xdr:col>
      <xdr:colOff>38100</xdr:colOff>
      <xdr:row>104</xdr:row>
      <xdr:rowOff>164556</xdr:rowOff>
    </xdr:to>
    <xdr:sp macro="" textlink="">
      <xdr:nvSpPr>
        <xdr:cNvPr id="321" name="楕円 320"/>
        <xdr:cNvSpPr/>
      </xdr:nvSpPr>
      <xdr:spPr>
        <a:xfrm>
          <a:off x="3746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161108</xdr:rowOff>
    </xdr:from>
    <xdr:to>
      <xdr:col>24</xdr:col>
      <xdr:colOff>63500</xdr:colOff>
      <xdr:row>104</xdr:row>
      <xdr:rowOff>113756</xdr:rowOff>
    </xdr:to>
    <xdr:cxnSp macro="">
      <xdr:nvCxnSpPr>
        <xdr:cNvPr id="322" name="直線コネクタ 321"/>
        <xdr:cNvCxnSpPr/>
      </xdr:nvCxnSpPr>
      <xdr:spPr>
        <a:xfrm flipV="1">
          <a:off x="3797300" y="1782045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323" name="楕円 322"/>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113756</xdr:rowOff>
    </xdr:to>
    <xdr:cxnSp macro="">
      <xdr:nvCxnSpPr>
        <xdr:cNvPr id="324" name="直線コネクタ 323"/>
        <xdr:cNvCxnSpPr/>
      </xdr:nvCxnSpPr>
      <xdr:spPr>
        <a:xfrm>
          <a:off x="2908300" y="179216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53158</xdr:rowOff>
    </xdr:from>
    <xdr:to>
      <xdr:col>10</xdr:col>
      <xdr:colOff>165100</xdr:colOff>
      <xdr:row>104</xdr:row>
      <xdr:rowOff>154758</xdr:rowOff>
    </xdr:to>
    <xdr:sp macro="" textlink="">
      <xdr:nvSpPr>
        <xdr:cNvPr id="325" name="楕円 324"/>
        <xdr:cNvSpPr/>
      </xdr:nvSpPr>
      <xdr:spPr>
        <a:xfrm>
          <a:off x="1968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90895</xdr:rowOff>
    </xdr:from>
    <xdr:to>
      <xdr:col>15</xdr:col>
      <xdr:colOff>50800</xdr:colOff>
      <xdr:row>104</xdr:row>
      <xdr:rowOff>103958</xdr:rowOff>
    </xdr:to>
    <xdr:cxnSp macro="">
      <xdr:nvCxnSpPr>
        <xdr:cNvPr id="326" name="直線コネクタ 325"/>
        <xdr:cNvCxnSpPr/>
      </xdr:nvCxnSpPr>
      <xdr:spPr>
        <a:xfrm flipV="1">
          <a:off x="2019300" y="179216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30299</xdr:rowOff>
    </xdr:from>
    <xdr:to>
      <xdr:col>6</xdr:col>
      <xdr:colOff>38100</xdr:colOff>
      <xdr:row>104</xdr:row>
      <xdr:rowOff>131899</xdr:rowOff>
    </xdr:to>
    <xdr:sp macro="" textlink="">
      <xdr:nvSpPr>
        <xdr:cNvPr id="327" name="楕円 326"/>
        <xdr:cNvSpPr/>
      </xdr:nvSpPr>
      <xdr:spPr>
        <a:xfrm>
          <a:off x="1079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81099</xdr:rowOff>
    </xdr:from>
    <xdr:to>
      <xdr:col>10</xdr:col>
      <xdr:colOff>114300</xdr:colOff>
      <xdr:row>104</xdr:row>
      <xdr:rowOff>103958</xdr:rowOff>
    </xdr:to>
    <xdr:cxnSp macro="">
      <xdr:nvCxnSpPr>
        <xdr:cNvPr id="328" name="直線コネクタ 327"/>
        <xdr:cNvCxnSpPr/>
      </xdr:nvCxnSpPr>
      <xdr:spPr>
        <a:xfrm>
          <a:off x="1130300" y="179118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329"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330" name="n_2ave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331" name="n_3aveValue【市民会館】&#10;有形固定資産減価償却率"/>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2"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155683</xdr:rowOff>
    </xdr:from>
    <xdr:ext cx="405111" cy="259045"/>
    <xdr:sp macro="" textlink="">
      <xdr:nvSpPr>
        <xdr:cNvPr id="333" name="n_1main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334" name="n_2mainValue【市民会館】&#10;有形固定資産減価償却率"/>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171285</xdr:rowOff>
    </xdr:from>
    <xdr:ext cx="405111" cy="259045"/>
    <xdr:sp macro="" textlink="">
      <xdr:nvSpPr>
        <xdr:cNvPr id="335" name="n_3mainValue【市民会館】&#10;有形固定資産減価償却率"/>
        <xdr:cNvSpPr txBox="1"/>
      </xdr:nvSpPr>
      <xdr:spPr>
        <a:xfrm>
          <a:off x="1816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336" name="n_4main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360" name="直線コネクタ 359"/>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361"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362" name="直線コネクタ 361"/>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63"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64" name="直線コネクタ 363"/>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365" name="【市民会館】&#10;一人当たり面積平均値テキスト"/>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66" name="フローチャート: 判断 365"/>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7" name="フローチャート: 判断 366"/>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68" name="フローチャート: 判断 367"/>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370" name="フローチャート: 判断 369"/>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376" name="楕円 375"/>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377"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378" name="楕円 377"/>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53339</xdr:rowOff>
    </xdr:to>
    <xdr:cxnSp macro="">
      <xdr:nvCxnSpPr>
        <xdr:cNvPr id="379" name="直線コネクタ 378"/>
        <xdr:cNvCxnSpPr/>
      </xdr:nvCxnSpPr>
      <xdr:spPr>
        <a:xfrm>
          <a:off x="9639300" y="1788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17780</xdr:rowOff>
    </xdr:from>
    <xdr:to>
      <xdr:col>46</xdr:col>
      <xdr:colOff>38100</xdr:colOff>
      <xdr:row>104</xdr:row>
      <xdr:rowOff>119380</xdr:rowOff>
    </xdr:to>
    <xdr:sp macro="" textlink="">
      <xdr:nvSpPr>
        <xdr:cNvPr id="380" name="楕円 379"/>
        <xdr:cNvSpPr/>
      </xdr:nvSpPr>
      <xdr:spPr>
        <a:xfrm>
          <a:off x="8699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53339</xdr:rowOff>
    </xdr:from>
    <xdr:to>
      <xdr:col>50</xdr:col>
      <xdr:colOff>114300</xdr:colOff>
      <xdr:row>104</xdr:row>
      <xdr:rowOff>68580</xdr:rowOff>
    </xdr:to>
    <xdr:cxnSp macro="">
      <xdr:nvCxnSpPr>
        <xdr:cNvPr id="381" name="直線コネクタ 380"/>
        <xdr:cNvCxnSpPr/>
      </xdr:nvCxnSpPr>
      <xdr:spPr>
        <a:xfrm flipV="1">
          <a:off x="8750300" y="17884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82" name="楕円 381"/>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68580</xdr:rowOff>
    </xdr:from>
    <xdr:to>
      <xdr:col>45</xdr:col>
      <xdr:colOff>177800</xdr:colOff>
      <xdr:row>104</xdr:row>
      <xdr:rowOff>76200</xdr:rowOff>
    </xdr:to>
    <xdr:cxnSp macro="">
      <xdr:nvCxnSpPr>
        <xdr:cNvPr id="383" name="直線コネクタ 382"/>
        <xdr:cNvCxnSpPr/>
      </xdr:nvCxnSpPr>
      <xdr:spPr>
        <a:xfrm flipV="1">
          <a:off x="7861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84" name="楕円 383"/>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85" name="直線コネクタ 384"/>
        <xdr:cNvCxnSpPr/>
      </xdr:nvCxnSpPr>
      <xdr:spPr>
        <a:xfrm>
          <a:off x="6972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386"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387" name="n_2aveValue【市民会館】&#10;一人当たり面積"/>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389" name="n_4aveValue【市民会館】&#10;一人当たり面積"/>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390" name="n_1mainValue【市民会館】&#10;一人当たり面積"/>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135907</xdr:rowOff>
    </xdr:from>
    <xdr:ext cx="469744" cy="259045"/>
    <xdr:sp macro="" textlink="">
      <xdr:nvSpPr>
        <xdr:cNvPr id="391" name="n_2mainValue【市民会館】&#10;一人当たり面積"/>
        <xdr:cNvSpPr txBox="1"/>
      </xdr:nvSpPr>
      <xdr:spPr>
        <a:xfrm>
          <a:off x="8515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92" name="n_3mainValue【市民会館】&#10;一人当たり面積"/>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93" name="n_4mainValue【市民会館】&#10;一人当たり面積"/>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418" name="直線コネクタ 417"/>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19"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20" name="直線コネクタ 419"/>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21"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22" name="直線コネクタ 421"/>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423"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24" name="フローチャート: 判断 423"/>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25" name="フローチャート: 判断 42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26" name="フローチャート: 判断 425"/>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27" name="フローチャート: 判断 426"/>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34" name="楕円 433"/>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35" name="【一般廃棄物処理施設】&#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6" name="楕円 435"/>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38</xdr:row>
      <xdr:rowOff>20955</xdr:rowOff>
    </xdr:to>
    <xdr:cxnSp macro="">
      <xdr:nvCxnSpPr>
        <xdr:cNvPr id="437" name="直線コネクタ 436"/>
        <xdr:cNvCxnSpPr/>
      </xdr:nvCxnSpPr>
      <xdr:spPr>
        <a:xfrm>
          <a:off x="15481300" y="644271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38" name="楕円 437"/>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99060</xdr:rowOff>
    </xdr:to>
    <xdr:cxnSp macro="">
      <xdr:nvCxnSpPr>
        <xdr:cNvPr id="439" name="直線コネクタ 438"/>
        <xdr:cNvCxnSpPr/>
      </xdr:nvCxnSpPr>
      <xdr:spPr>
        <a:xfrm>
          <a:off x="14592300" y="63912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40" name="楕円 439"/>
        <xdr:cNvSpPr/>
      </xdr:nvSpPr>
      <xdr:spPr>
        <a:xfrm>
          <a:off x="13652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154305</xdr:rowOff>
    </xdr:from>
    <xdr:to>
      <xdr:col>76</xdr:col>
      <xdr:colOff>114300</xdr:colOff>
      <xdr:row>37</xdr:row>
      <xdr:rowOff>47625</xdr:rowOff>
    </xdr:to>
    <xdr:cxnSp macro="">
      <xdr:nvCxnSpPr>
        <xdr:cNvPr id="441" name="直線コネクタ 440"/>
        <xdr:cNvCxnSpPr/>
      </xdr:nvCxnSpPr>
      <xdr:spPr>
        <a:xfrm>
          <a:off x="13703300" y="6326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33020</xdr:rowOff>
    </xdr:from>
    <xdr:to>
      <xdr:col>67</xdr:col>
      <xdr:colOff>101600</xdr:colOff>
      <xdr:row>36</xdr:row>
      <xdr:rowOff>134620</xdr:rowOff>
    </xdr:to>
    <xdr:sp macro="" textlink="">
      <xdr:nvSpPr>
        <xdr:cNvPr id="442" name="楕円 441"/>
        <xdr:cNvSpPr/>
      </xdr:nvSpPr>
      <xdr:spPr>
        <a:xfrm>
          <a:off x="1276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83820</xdr:rowOff>
    </xdr:from>
    <xdr:to>
      <xdr:col>71</xdr:col>
      <xdr:colOff>177800</xdr:colOff>
      <xdr:row>36</xdr:row>
      <xdr:rowOff>154305</xdr:rowOff>
    </xdr:to>
    <xdr:cxnSp macro="">
      <xdr:nvCxnSpPr>
        <xdr:cNvPr id="443" name="直線コネクタ 442"/>
        <xdr:cNvCxnSpPr/>
      </xdr:nvCxnSpPr>
      <xdr:spPr>
        <a:xfrm>
          <a:off x="12814300" y="62560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44"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102887</xdr:rowOff>
    </xdr:from>
    <xdr:ext cx="405111" cy="259045"/>
    <xdr:sp macro="" textlink="">
      <xdr:nvSpPr>
        <xdr:cNvPr id="445" name="n_2aveValue【一般廃棄物処理施設】&#10;有形固定資産減価償却率"/>
        <xdr:cNvSpPr txBox="1"/>
      </xdr:nvSpPr>
      <xdr:spPr>
        <a:xfrm>
          <a:off x="14389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36212</xdr:rowOff>
    </xdr:from>
    <xdr:ext cx="405111" cy="259045"/>
    <xdr:sp macro="" textlink="">
      <xdr:nvSpPr>
        <xdr:cNvPr id="446" name="n_3aveValue【一般廃棄物処理施設】&#10;有形固定資産減価償却率"/>
        <xdr:cNvSpPr txBox="1"/>
      </xdr:nvSpPr>
      <xdr:spPr>
        <a:xfrm>
          <a:off x="13500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7" name="n_4aveValue【一般廃棄物処理施設】&#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140987</xdr:rowOff>
    </xdr:from>
    <xdr:ext cx="405111" cy="259045"/>
    <xdr:sp macro="" textlink="">
      <xdr:nvSpPr>
        <xdr:cNvPr id="448" name="n_1mainValue【一般廃棄物処理施設】&#10;有形固定資産減価償却率"/>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9" name="n_2mainValue【一般廃棄物処理施設】&#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50" name="n_3mainValue【一般廃棄物処理施設】&#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151147</xdr:rowOff>
    </xdr:from>
    <xdr:ext cx="405111" cy="259045"/>
    <xdr:sp macro="" textlink="">
      <xdr:nvSpPr>
        <xdr:cNvPr id="451" name="n_4mainValue【一般廃棄物処理施設】&#10;有形固定資産減価償却率"/>
        <xdr:cNvSpPr txBox="1"/>
      </xdr:nvSpPr>
      <xdr:spPr>
        <a:xfrm>
          <a:off x="12611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475" name="直線コネクタ 474"/>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476"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477" name="直線コネクタ 476"/>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478"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479" name="直線コネクタ 478"/>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480"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481" name="フローチャート: 判断 480"/>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482" name="フローチャート: 判断 481"/>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483" name="フローチャート: 判断 482"/>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484" name="フローチャート: 判断 483"/>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485" name="フローチャート: 判断 484"/>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105829</xdr:rowOff>
    </xdr:from>
    <xdr:to>
      <xdr:col>116</xdr:col>
      <xdr:colOff>114300</xdr:colOff>
      <xdr:row>37</xdr:row>
      <xdr:rowOff>35979</xdr:rowOff>
    </xdr:to>
    <xdr:sp macro="" textlink="">
      <xdr:nvSpPr>
        <xdr:cNvPr id="491" name="楕円 490"/>
        <xdr:cNvSpPr/>
      </xdr:nvSpPr>
      <xdr:spPr>
        <a:xfrm>
          <a:off x="22110700" y="6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128706</xdr:rowOff>
    </xdr:from>
    <xdr:ext cx="534377" cy="259045"/>
    <xdr:sp macro="" textlink="">
      <xdr:nvSpPr>
        <xdr:cNvPr id="492" name="【一般廃棄物処理施設】&#10;一人当たり有形固定資産（償却資産）額該当値テキスト"/>
        <xdr:cNvSpPr txBox="1"/>
      </xdr:nvSpPr>
      <xdr:spPr>
        <a:xfrm>
          <a:off x="22199600" y="61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162408</xdr:rowOff>
    </xdr:from>
    <xdr:to>
      <xdr:col>112</xdr:col>
      <xdr:colOff>38100</xdr:colOff>
      <xdr:row>36</xdr:row>
      <xdr:rowOff>92558</xdr:rowOff>
    </xdr:to>
    <xdr:sp macro="" textlink="">
      <xdr:nvSpPr>
        <xdr:cNvPr id="493" name="楕円 492"/>
        <xdr:cNvSpPr/>
      </xdr:nvSpPr>
      <xdr:spPr>
        <a:xfrm>
          <a:off x="21272500" y="61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41758</xdr:rowOff>
    </xdr:from>
    <xdr:to>
      <xdr:col>116</xdr:col>
      <xdr:colOff>63500</xdr:colOff>
      <xdr:row>36</xdr:row>
      <xdr:rowOff>156629</xdr:rowOff>
    </xdr:to>
    <xdr:cxnSp macro="">
      <xdr:nvCxnSpPr>
        <xdr:cNvPr id="494" name="直線コネクタ 493"/>
        <xdr:cNvCxnSpPr/>
      </xdr:nvCxnSpPr>
      <xdr:spPr>
        <a:xfrm>
          <a:off x="21323300" y="6213958"/>
          <a:ext cx="8382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114491</xdr:rowOff>
    </xdr:from>
    <xdr:to>
      <xdr:col>107</xdr:col>
      <xdr:colOff>101600</xdr:colOff>
      <xdr:row>36</xdr:row>
      <xdr:rowOff>44641</xdr:rowOff>
    </xdr:to>
    <xdr:sp macro="" textlink="">
      <xdr:nvSpPr>
        <xdr:cNvPr id="495" name="楕円 494"/>
        <xdr:cNvSpPr/>
      </xdr:nvSpPr>
      <xdr:spPr>
        <a:xfrm>
          <a:off x="20383500" y="61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165291</xdr:rowOff>
    </xdr:from>
    <xdr:to>
      <xdr:col>111</xdr:col>
      <xdr:colOff>177800</xdr:colOff>
      <xdr:row>36</xdr:row>
      <xdr:rowOff>41758</xdr:rowOff>
    </xdr:to>
    <xdr:cxnSp macro="">
      <xdr:nvCxnSpPr>
        <xdr:cNvPr id="496" name="直線コネクタ 495"/>
        <xdr:cNvCxnSpPr/>
      </xdr:nvCxnSpPr>
      <xdr:spPr>
        <a:xfrm>
          <a:off x="20434300" y="6166041"/>
          <a:ext cx="889000" cy="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138240</xdr:rowOff>
    </xdr:from>
    <xdr:to>
      <xdr:col>102</xdr:col>
      <xdr:colOff>165100</xdr:colOff>
      <xdr:row>36</xdr:row>
      <xdr:rowOff>68390</xdr:rowOff>
    </xdr:to>
    <xdr:sp macro="" textlink="">
      <xdr:nvSpPr>
        <xdr:cNvPr id="497" name="楕円 496"/>
        <xdr:cNvSpPr/>
      </xdr:nvSpPr>
      <xdr:spPr>
        <a:xfrm>
          <a:off x="19494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165291</xdr:rowOff>
    </xdr:from>
    <xdr:to>
      <xdr:col>107</xdr:col>
      <xdr:colOff>50800</xdr:colOff>
      <xdr:row>36</xdr:row>
      <xdr:rowOff>17590</xdr:rowOff>
    </xdr:to>
    <xdr:cxnSp macro="">
      <xdr:nvCxnSpPr>
        <xdr:cNvPr id="498" name="直線コネクタ 497"/>
        <xdr:cNvCxnSpPr/>
      </xdr:nvCxnSpPr>
      <xdr:spPr>
        <a:xfrm flipV="1">
          <a:off x="19545300" y="616604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155613</xdr:rowOff>
    </xdr:from>
    <xdr:to>
      <xdr:col>98</xdr:col>
      <xdr:colOff>38100</xdr:colOff>
      <xdr:row>36</xdr:row>
      <xdr:rowOff>85763</xdr:rowOff>
    </xdr:to>
    <xdr:sp macro="" textlink="">
      <xdr:nvSpPr>
        <xdr:cNvPr id="499" name="楕円 498"/>
        <xdr:cNvSpPr/>
      </xdr:nvSpPr>
      <xdr:spPr>
        <a:xfrm>
          <a:off x="18605500" y="61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17590</xdr:rowOff>
    </xdr:from>
    <xdr:to>
      <xdr:col>102</xdr:col>
      <xdr:colOff>114300</xdr:colOff>
      <xdr:row>36</xdr:row>
      <xdr:rowOff>34963</xdr:rowOff>
    </xdr:to>
    <xdr:cxnSp macro="">
      <xdr:nvCxnSpPr>
        <xdr:cNvPr id="500" name="直線コネクタ 499"/>
        <xdr:cNvCxnSpPr/>
      </xdr:nvCxnSpPr>
      <xdr:spPr>
        <a:xfrm flipV="1">
          <a:off x="18656300" y="618979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102735</xdr:rowOff>
    </xdr:from>
    <xdr:ext cx="534377" cy="259045"/>
    <xdr:sp macro="" textlink="">
      <xdr:nvSpPr>
        <xdr:cNvPr id="501"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11663</xdr:rowOff>
    </xdr:from>
    <xdr:ext cx="534377" cy="259045"/>
    <xdr:sp macro="" textlink="">
      <xdr:nvSpPr>
        <xdr:cNvPr id="502" name="n_2aveValue【一般廃棄物処理施設】&#10;一人当たり有形固定資産（償却資産）額"/>
        <xdr:cNvSpPr txBox="1"/>
      </xdr:nvSpPr>
      <xdr:spPr>
        <a:xfrm>
          <a:off x="20167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83799</xdr:rowOff>
    </xdr:from>
    <xdr:ext cx="534377" cy="259045"/>
    <xdr:sp macro="" textlink="">
      <xdr:nvSpPr>
        <xdr:cNvPr id="503" name="n_3aveValue【一般廃棄物処理施設】&#10;一人当たり有形固定資産（償却資産）額"/>
        <xdr:cNvSpPr txBox="1"/>
      </xdr:nvSpPr>
      <xdr:spPr>
        <a:xfrm>
          <a:off x="19278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118330</xdr:rowOff>
    </xdr:from>
    <xdr:ext cx="534377" cy="259045"/>
    <xdr:sp macro="" textlink="">
      <xdr:nvSpPr>
        <xdr:cNvPr id="504" name="n_4aveValue【一般廃棄物処理施設】&#10;一人当たり有形固定資産（償却資産）額"/>
        <xdr:cNvSpPr txBox="1"/>
      </xdr:nvSpPr>
      <xdr:spPr>
        <a:xfrm>
          <a:off x="18389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109085</xdr:rowOff>
    </xdr:from>
    <xdr:ext cx="534377" cy="259045"/>
    <xdr:sp macro="" textlink="">
      <xdr:nvSpPr>
        <xdr:cNvPr id="505" name="n_1mainValue【一般廃棄物処理施設】&#10;一人当たり有形固定資産（償却資産）額"/>
        <xdr:cNvSpPr txBox="1"/>
      </xdr:nvSpPr>
      <xdr:spPr>
        <a:xfrm>
          <a:off x="21043411" y="59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61168</xdr:rowOff>
    </xdr:from>
    <xdr:ext cx="534377" cy="259045"/>
    <xdr:sp macro="" textlink="">
      <xdr:nvSpPr>
        <xdr:cNvPr id="506" name="n_2mainValue【一般廃棄物処理施設】&#10;一人当たり有形固定資産（償却資産）額"/>
        <xdr:cNvSpPr txBox="1"/>
      </xdr:nvSpPr>
      <xdr:spPr>
        <a:xfrm>
          <a:off x="20167111" y="5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84917</xdr:rowOff>
    </xdr:from>
    <xdr:ext cx="534377" cy="259045"/>
    <xdr:sp macro="" textlink="">
      <xdr:nvSpPr>
        <xdr:cNvPr id="507" name="n_3mainValue【一般廃棄物処理施設】&#10;一人当たり有形固定資産（償却資産）額"/>
        <xdr:cNvSpPr txBox="1"/>
      </xdr:nvSpPr>
      <xdr:spPr>
        <a:xfrm>
          <a:off x="19278111" y="59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102290</xdr:rowOff>
    </xdr:from>
    <xdr:ext cx="534377" cy="259045"/>
    <xdr:sp macro="" textlink="">
      <xdr:nvSpPr>
        <xdr:cNvPr id="508" name="n_4mainValue【一般廃棄物処理施設】&#10;一人当たり有形固定資産（償却資産）額"/>
        <xdr:cNvSpPr txBox="1"/>
      </xdr:nvSpPr>
      <xdr:spPr>
        <a:xfrm>
          <a:off x="18389111" y="59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531" name="直線コネクタ 530"/>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532"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533" name="直線コネクタ 532"/>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36"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37" name="フローチャート: 判断 536"/>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538" name="フローチャート: 判断 537"/>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539" name="フローチャート: 判断 538"/>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540" name="フローチャート: 判断 539"/>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1" name="フローチャート: 判断 5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47" name="楕円 546"/>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48" name="【保健センター・保健所】&#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49" name="楕円 548"/>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60</xdr:row>
      <xdr:rowOff>160020</xdr:rowOff>
    </xdr:to>
    <xdr:cxnSp macro="">
      <xdr:nvCxnSpPr>
        <xdr:cNvPr id="550" name="直線コネクタ 549"/>
        <xdr:cNvCxnSpPr/>
      </xdr:nvCxnSpPr>
      <xdr:spPr>
        <a:xfrm flipV="1">
          <a:off x="15481300" y="1018413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77216</xdr:rowOff>
    </xdr:from>
    <xdr:to>
      <xdr:col>76</xdr:col>
      <xdr:colOff>165100</xdr:colOff>
      <xdr:row>61</xdr:row>
      <xdr:rowOff>7366</xdr:rowOff>
    </xdr:to>
    <xdr:sp macro="" textlink="">
      <xdr:nvSpPr>
        <xdr:cNvPr id="551" name="楕円 550"/>
        <xdr:cNvSpPr/>
      </xdr:nvSpPr>
      <xdr:spPr>
        <a:xfrm>
          <a:off x="14541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128016</xdr:rowOff>
    </xdr:from>
    <xdr:to>
      <xdr:col>81</xdr:col>
      <xdr:colOff>50800</xdr:colOff>
      <xdr:row>60</xdr:row>
      <xdr:rowOff>160020</xdr:rowOff>
    </xdr:to>
    <xdr:cxnSp macro="">
      <xdr:nvCxnSpPr>
        <xdr:cNvPr id="552" name="直線コネクタ 551"/>
        <xdr:cNvCxnSpPr/>
      </xdr:nvCxnSpPr>
      <xdr:spPr>
        <a:xfrm>
          <a:off x="14592300" y="104150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47498</xdr:rowOff>
    </xdr:from>
    <xdr:to>
      <xdr:col>72</xdr:col>
      <xdr:colOff>38100</xdr:colOff>
      <xdr:row>60</xdr:row>
      <xdr:rowOff>149098</xdr:rowOff>
    </xdr:to>
    <xdr:sp macro="" textlink="">
      <xdr:nvSpPr>
        <xdr:cNvPr id="553" name="楕円 552"/>
        <xdr:cNvSpPr/>
      </xdr:nvSpPr>
      <xdr:spPr>
        <a:xfrm>
          <a:off x="13652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98298</xdr:rowOff>
    </xdr:from>
    <xdr:to>
      <xdr:col>76</xdr:col>
      <xdr:colOff>114300</xdr:colOff>
      <xdr:row>60</xdr:row>
      <xdr:rowOff>128016</xdr:rowOff>
    </xdr:to>
    <xdr:cxnSp macro="">
      <xdr:nvCxnSpPr>
        <xdr:cNvPr id="554" name="直線コネクタ 553"/>
        <xdr:cNvCxnSpPr/>
      </xdr:nvCxnSpPr>
      <xdr:spPr>
        <a:xfrm>
          <a:off x="13703300" y="103852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555" name="楕円 554"/>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98298</xdr:rowOff>
    </xdr:to>
    <xdr:cxnSp macro="">
      <xdr:nvCxnSpPr>
        <xdr:cNvPr id="556" name="直線コネクタ 555"/>
        <xdr:cNvCxnSpPr/>
      </xdr:nvCxnSpPr>
      <xdr:spPr>
        <a:xfrm>
          <a:off x="12814300" y="103555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49039</xdr:rowOff>
    </xdr:from>
    <xdr:ext cx="405111" cy="259045"/>
    <xdr:sp macro="" textlink="">
      <xdr:nvSpPr>
        <xdr:cNvPr id="557"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167911</xdr:rowOff>
    </xdr:from>
    <xdr:ext cx="405111" cy="259045"/>
    <xdr:sp macro="" textlink="">
      <xdr:nvSpPr>
        <xdr:cNvPr id="558"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108475</xdr:rowOff>
    </xdr:from>
    <xdr:ext cx="405111" cy="259045"/>
    <xdr:sp macro="" textlink="">
      <xdr:nvSpPr>
        <xdr:cNvPr id="559"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0"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61" name="n_1mainValue【保健センター・保健所】&#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562" name="n_2main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140225</xdr:rowOff>
    </xdr:from>
    <xdr:ext cx="405111" cy="259045"/>
    <xdr:sp macro="" textlink="">
      <xdr:nvSpPr>
        <xdr:cNvPr id="563" name="n_3mainValue【保健センター・保健所】&#10;有形固定資産減価償却率"/>
        <xdr:cNvSpPr txBox="1"/>
      </xdr:nvSpPr>
      <xdr:spPr>
        <a:xfrm>
          <a:off x="13500744" y="1042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4" name="n_4mainValue【保健センター・保健所】&#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590" name="直線コネクタ 589"/>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591"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92" name="直線コネクタ 591"/>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593"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594" name="直線コネクタ 593"/>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595"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96" name="フローチャート: 判断 595"/>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97" name="フローチャート: 判断 596"/>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598" name="フローチャート: 判断 597"/>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599" name="フローチャート: 判断 598"/>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00" name="フローチャート: 判断 599"/>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6" name="楕円 605"/>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7"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08" name="楕円 60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114300</xdr:rowOff>
    </xdr:to>
    <xdr:cxnSp macro="">
      <xdr:nvCxnSpPr>
        <xdr:cNvPr id="609" name="直線コネクタ 608"/>
        <xdr:cNvCxnSpPr/>
      </xdr:nvCxnSpPr>
      <xdr:spPr>
        <a:xfrm flipV="1">
          <a:off x="21323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0" name="楕円 609"/>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1" name="直線コネクタ 610"/>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2" name="楕円 611"/>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13" name="直線コネクタ 612"/>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4" name="楕円 613"/>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615" name="直線コネクタ 614"/>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16"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617"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618"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619"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0"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1"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22"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23"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6" name="テキスト ボックス 6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646" name="直線コネクタ 645"/>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647"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648" name="直線コネクタ 647"/>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649"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650" name="直線コネクタ 649"/>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651"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652" name="フローチャート: 判断 651"/>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653" name="フローチャート: 判断 652"/>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654" name="フローチャート: 判断 653"/>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655" name="フローチャート: 判断 654"/>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656" name="フローチャート: 判断 655"/>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1015</xdr:rowOff>
    </xdr:from>
    <xdr:to>
      <xdr:col>85</xdr:col>
      <xdr:colOff>177800</xdr:colOff>
      <xdr:row>81</xdr:row>
      <xdr:rowOff>102615</xdr:rowOff>
    </xdr:to>
    <xdr:sp macro="" textlink="">
      <xdr:nvSpPr>
        <xdr:cNvPr id="662" name="楕円 661"/>
        <xdr:cNvSpPr/>
      </xdr:nvSpPr>
      <xdr:spPr>
        <a:xfrm>
          <a:off x="162687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23892</xdr:rowOff>
    </xdr:from>
    <xdr:ext cx="405111" cy="259045"/>
    <xdr:sp macro="" textlink="">
      <xdr:nvSpPr>
        <xdr:cNvPr id="663" name="【消防施設】&#10;有形固定資産減価償却率該当値テキスト"/>
        <xdr:cNvSpPr txBox="1"/>
      </xdr:nvSpPr>
      <xdr:spPr>
        <a:xfrm>
          <a:off x="16357600" y="137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142748</xdr:rowOff>
    </xdr:from>
    <xdr:to>
      <xdr:col>81</xdr:col>
      <xdr:colOff>101600</xdr:colOff>
      <xdr:row>81</xdr:row>
      <xdr:rowOff>72898</xdr:rowOff>
    </xdr:to>
    <xdr:sp macro="" textlink="">
      <xdr:nvSpPr>
        <xdr:cNvPr id="664" name="楕円 663"/>
        <xdr:cNvSpPr/>
      </xdr:nvSpPr>
      <xdr:spPr>
        <a:xfrm>
          <a:off x="15430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22098</xdr:rowOff>
    </xdr:from>
    <xdr:to>
      <xdr:col>85</xdr:col>
      <xdr:colOff>127000</xdr:colOff>
      <xdr:row>81</xdr:row>
      <xdr:rowOff>51815</xdr:rowOff>
    </xdr:to>
    <xdr:cxnSp macro="">
      <xdr:nvCxnSpPr>
        <xdr:cNvPr id="665" name="直線コネクタ 664"/>
        <xdr:cNvCxnSpPr/>
      </xdr:nvCxnSpPr>
      <xdr:spPr>
        <a:xfrm>
          <a:off x="15481300" y="1390954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66" name="楕円 665"/>
        <xdr:cNvSpPr/>
      </xdr:nvSpPr>
      <xdr:spPr>
        <a:xfrm>
          <a:off x="14541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xdr:rowOff>
    </xdr:from>
    <xdr:to>
      <xdr:col>81</xdr:col>
      <xdr:colOff>50800</xdr:colOff>
      <xdr:row>81</xdr:row>
      <xdr:rowOff>22098</xdr:rowOff>
    </xdr:to>
    <xdr:cxnSp macro="">
      <xdr:nvCxnSpPr>
        <xdr:cNvPr id="667" name="直線コネクタ 666"/>
        <xdr:cNvCxnSpPr/>
      </xdr:nvCxnSpPr>
      <xdr:spPr>
        <a:xfrm>
          <a:off x="14592300" y="13900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87885</xdr:rowOff>
    </xdr:from>
    <xdr:to>
      <xdr:col>72</xdr:col>
      <xdr:colOff>38100</xdr:colOff>
      <xdr:row>81</xdr:row>
      <xdr:rowOff>18035</xdr:rowOff>
    </xdr:to>
    <xdr:sp macro="" textlink="">
      <xdr:nvSpPr>
        <xdr:cNvPr id="668" name="楕円 667"/>
        <xdr:cNvSpPr/>
      </xdr:nvSpPr>
      <xdr:spPr>
        <a:xfrm>
          <a:off x="13652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138685</xdr:rowOff>
    </xdr:from>
    <xdr:to>
      <xdr:col>76</xdr:col>
      <xdr:colOff>114300</xdr:colOff>
      <xdr:row>81</xdr:row>
      <xdr:rowOff>12954</xdr:rowOff>
    </xdr:to>
    <xdr:cxnSp macro="">
      <xdr:nvCxnSpPr>
        <xdr:cNvPr id="669" name="直線コネクタ 668"/>
        <xdr:cNvCxnSpPr/>
      </xdr:nvCxnSpPr>
      <xdr:spPr>
        <a:xfrm>
          <a:off x="13703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44450</xdr:rowOff>
    </xdr:from>
    <xdr:to>
      <xdr:col>67</xdr:col>
      <xdr:colOff>101600</xdr:colOff>
      <xdr:row>80</xdr:row>
      <xdr:rowOff>146050</xdr:rowOff>
    </xdr:to>
    <xdr:sp macro="" textlink="">
      <xdr:nvSpPr>
        <xdr:cNvPr id="670" name="楕円 669"/>
        <xdr:cNvSpPr/>
      </xdr:nvSpPr>
      <xdr:spPr>
        <a:xfrm>
          <a:off x="1276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95250</xdr:rowOff>
    </xdr:from>
    <xdr:to>
      <xdr:col>71</xdr:col>
      <xdr:colOff>177800</xdr:colOff>
      <xdr:row>80</xdr:row>
      <xdr:rowOff>138685</xdr:rowOff>
    </xdr:to>
    <xdr:cxnSp macro="">
      <xdr:nvCxnSpPr>
        <xdr:cNvPr id="671" name="直線コネクタ 670"/>
        <xdr:cNvCxnSpPr/>
      </xdr:nvCxnSpPr>
      <xdr:spPr>
        <a:xfrm>
          <a:off x="12814300" y="138112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672"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673" name="n_2aveValue【消防施設】&#10;有形固定資産減価償却率"/>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674" name="n_3aveValue【消防施設】&#10;有形固定資産減価償却率"/>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675" name="n_4aveValue【消防施設】&#10;有形固定資産減価償却率"/>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89425</xdr:rowOff>
    </xdr:from>
    <xdr:ext cx="405111" cy="259045"/>
    <xdr:sp macro="" textlink="">
      <xdr:nvSpPr>
        <xdr:cNvPr id="676" name="n_1mainValue【消防施設】&#10;有形固定資産減価償却率"/>
        <xdr:cNvSpPr txBox="1"/>
      </xdr:nvSpPr>
      <xdr:spPr>
        <a:xfrm>
          <a:off x="152660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677" name="n_2mainValue【消防施設】&#10;有形固定資産減価償却率"/>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34562</xdr:rowOff>
    </xdr:from>
    <xdr:ext cx="405111" cy="259045"/>
    <xdr:sp macro="" textlink="">
      <xdr:nvSpPr>
        <xdr:cNvPr id="678" name="n_3mainValue【消防施設】&#10;有形固定資産減価償却率"/>
        <xdr:cNvSpPr txBox="1"/>
      </xdr:nvSpPr>
      <xdr:spPr>
        <a:xfrm>
          <a:off x="13500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162577</xdr:rowOff>
    </xdr:from>
    <xdr:ext cx="405111" cy="259045"/>
    <xdr:sp macro="" textlink="">
      <xdr:nvSpPr>
        <xdr:cNvPr id="679" name="n_4mainValue【消防施設】&#10;有形固定資産減価償却率"/>
        <xdr:cNvSpPr txBox="1"/>
      </xdr:nvSpPr>
      <xdr:spPr>
        <a:xfrm>
          <a:off x="12611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0" name="テキスト ボックス 6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4" name="直線コネクタ 7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5"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6" name="直線コネクタ 7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7"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8" name="直線コネクタ 7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09"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0" name="フローチャート: 判断 70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1" name="フローチャート: 判断 710"/>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2" name="フローチャート: 判断 71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3" name="フローチャート: 判断 712"/>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4" name="フローチャート: 判断 7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139700</xdr:rowOff>
    </xdr:from>
    <xdr:to>
      <xdr:col>116</xdr:col>
      <xdr:colOff>114300</xdr:colOff>
      <xdr:row>79</xdr:row>
      <xdr:rowOff>69850</xdr:rowOff>
    </xdr:to>
    <xdr:sp macro="" textlink="">
      <xdr:nvSpPr>
        <xdr:cNvPr id="720" name="楕円 719"/>
        <xdr:cNvSpPr/>
      </xdr:nvSpPr>
      <xdr:spPr>
        <a:xfrm>
          <a:off x="22110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162577</xdr:rowOff>
    </xdr:from>
    <xdr:ext cx="469744" cy="259045"/>
    <xdr:sp macro="" textlink="">
      <xdr:nvSpPr>
        <xdr:cNvPr id="721" name="【消防施設】&#10;一人当たり面積該当値テキスト"/>
        <xdr:cNvSpPr txBox="1"/>
      </xdr:nvSpPr>
      <xdr:spPr>
        <a:xfrm>
          <a:off x="22199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2" name="楕円 721"/>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19050</xdr:rowOff>
    </xdr:from>
    <xdr:to>
      <xdr:col>116</xdr:col>
      <xdr:colOff>63500</xdr:colOff>
      <xdr:row>80</xdr:row>
      <xdr:rowOff>95250</xdr:rowOff>
    </xdr:to>
    <xdr:cxnSp macro="">
      <xdr:nvCxnSpPr>
        <xdr:cNvPr id="723" name="直線コネクタ 722"/>
        <xdr:cNvCxnSpPr/>
      </xdr:nvCxnSpPr>
      <xdr:spPr>
        <a:xfrm flipV="1">
          <a:off x="21323300" y="135636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44450</xdr:rowOff>
    </xdr:from>
    <xdr:to>
      <xdr:col>107</xdr:col>
      <xdr:colOff>101600</xdr:colOff>
      <xdr:row>80</xdr:row>
      <xdr:rowOff>146050</xdr:rowOff>
    </xdr:to>
    <xdr:sp macro="" textlink="">
      <xdr:nvSpPr>
        <xdr:cNvPr id="724" name="楕円 723"/>
        <xdr:cNvSpPr/>
      </xdr:nvSpPr>
      <xdr:spPr>
        <a:xfrm>
          <a:off x="20383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95250</xdr:rowOff>
    </xdr:to>
    <xdr:cxnSp macro="">
      <xdr:nvCxnSpPr>
        <xdr:cNvPr id="725" name="直線コネクタ 724"/>
        <xdr:cNvCxnSpPr/>
      </xdr:nvCxnSpPr>
      <xdr:spPr>
        <a:xfrm>
          <a:off x="20434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6" name="楕円 725"/>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95250</xdr:rowOff>
    </xdr:from>
    <xdr:to>
      <xdr:col>107</xdr:col>
      <xdr:colOff>50800</xdr:colOff>
      <xdr:row>80</xdr:row>
      <xdr:rowOff>114300</xdr:rowOff>
    </xdr:to>
    <xdr:cxnSp macro="">
      <xdr:nvCxnSpPr>
        <xdr:cNvPr id="727" name="直線コネクタ 726"/>
        <xdr:cNvCxnSpPr/>
      </xdr:nvCxnSpPr>
      <xdr:spPr>
        <a:xfrm flipV="1">
          <a:off x="19545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8" name="楕円 727"/>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29" name="直線コネクタ 728"/>
        <xdr:cNvCxnSpPr/>
      </xdr:nvCxnSpPr>
      <xdr:spPr>
        <a:xfrm>
          <a:off x="18656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30"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1"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732" name="n_3aveValue【消防施設】&#10;一人当たり面積"/>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3"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4" name="n_1mainValue【消防施設】&#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162577</xdr:rowOff>
    </xdr:from>
    <xdr:ext cx="469744" cy="259045"/>
    <xdr:sp macro="" textlink="">
      <xdr:nvSpPr>
        <xdr:cNvPr id="735" name="n_2mainValue【消防施設】&#10;一人当たり面積"/>
        <xdr:cNvSpPr txBox="1"/>
      </xdr:nvSpPr>
      <xdr:spPr>
        <a:xfrm>
          <a:off x="20199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6" name="n_3mainValue【消防施設】&#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7" name="n_4mainValue【消防施設】&#10;一人当たり面積"/>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762" name="直線コネクタ 761"/>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65"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66" name="直線コネクタ 765"/>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767" name="【庁舎】&#10;有形固定資産減価償却率平均値テキスト"/>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68" name="フローチャート: 判断 767"/>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769" name="フローチャート: 判断 768"/>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70" name="フローチャート: 判断 76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771" name="フローチャート: 判断 770"/>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772" name="フローチャート: 判断 771"/>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12064</xdr:rowOff>
    </xdr:from>
    <xdr:to>
      <xdr:col>85</xdr:col>
      <xdr:colOff>177800</xdr:colOff>
      <xdr:row>101</xdr:row>
      <xdr:rowOff>113664</xdr:rowOff>
    </xdr:to>
    <xdr:sp macro="" textlink="">
      <xdr:nvSpPr>
        <xdr:cNvPr id="778" name="楕円 777"/>
        <xdr:cNvSpPr/>
      </xdr:nvSpPr>
      <xdr:spPr>
        <a:xfrm>
          <a:off x="162687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34941</xdr:rowOff>
    </xdr:from>
    <xdr:ext cx="405111" cy="259045"/>
    <xdr:sp macro="" textlink="">
      <xdr:nvSpPr>
        <xdr:cNvPr id="779" name="【庁舎】&#10;有形固定資産減価償却率該当値テキスト"/>
        <xdr:cNvSpPr txBox="1"/>
      </xdr:nvSpPr>
      <xdr:spPr>
        <a:xfrm>
          <a:off x="16357600"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780" name="楕円 779"/>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62864</xdr:rowOff>
    </xdr:from>
    <xdr:to>
      <xdr:col>85</xdr:col>
      <xdr:colOff>127000</xdr:colOff>
      <xdr:row>102</xdr:row>
      <xdr:rowOff>34289</xdr:rowOff>
    </xdr:to>
    <xdr:cxnSp macro="">
      <xdr:nvCxnSpPr>
        <xdr:cNvPr id="781" name="直線コネクタ 780"/>
        <xdr:cNvCxnSpPr/>
      </xdr:nvCxnSpPr>
      <xdr:spPr>
        <a:xfrm flipV="1">
          <a:off x="15481300" y="1737931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122555</xdr:rowOff>
    </xdr:from>
    <xdr:to>
      <xdr:col>76</xdr:col>
      <xdr:colOff>165100</xdr:colOff>
      <xdr:row>102</xdr:row>
      <xdr:rowOff>52705</xdr:rowOff>
    </xdr:to>
    <xdr:sp macro="" textlink="">
      <xdr:nvSpPr>
        <xdr:cNvPr id="782" name="楕円 781"/>
        <xdr:cNvSpPr/>
      </xdr:nvSpPr>
      <xdr:spPr>
        <a:xfrm>
          <a:off x="145415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xdr:rowOff>
    </xdr:from>
    <xdr:to>
      <xdr:col>81</xdr:col>
      <xdr:colOff>50800</xdr:colOff>
      <xdr:row>102</xdr:row>
      <xdr:rowOff>34289</xdr:rowOff>
    </xdr:to>
    <xdr:cxnSp macro="">
      <xdr:nvCxnSpPr>
        <xdr:cNvPr id="783" name="直線コネクタ 782"/>
        <xdr:cNvCxnSpPr/>
      </xdr:nvCxnSpPr>
      <xdr:spPr>
        <a:xfrm>
          <a:off x="14592300" y="17489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90170</xdr:rowOff>
    </xdr:from>
    <xdr:to>
      <xdr:col>72</xdr:col>
      <xdr:colOff>38100</xdr:colOff>
      <xdr:row>102</xdr:row>
      <xdr:rowOff>20320</xdr:rowOff>
    </xdr:to>
    <xdr:sp macro="" textlink="">
      <xdr:nvSpPr>
        <xdr:cNvPr id="784" name="楕円 783"/>
        <xdr:cNvSpPr/>
      </xdr:nvSpPr>
      <xdr:spPr>
        <a:xfrm>
          <a:off x="13652500" y="1740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140970</xdr:rowOff>
    </xdr:from>
    <xdr:to>
      <xdr:col>76</xdr:col>
      <xdr:colOff>114300</xdr:colOff>
      <xdr:row>102</xdr:row>
      <xdr:rowOff>1905</xdr:rowOff>
    </xdr:to>
    <xdr:cxnSp macro="">
      <xdr:nvCxnSpPr>
        <xdr:cNvPr id="785" name="直線コネクタ 784"/>
        <xdr:cNvCxnSpPr/>
      </xdr:nvCxnSpPr>
      <xdr:spPr>
        <a:xfrm>
          <a:off x="13703300" y="174574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57786</xdr:rowOff>
    </xdr:from>
    <xdr:to>
      <xdr:col>67</xdr:col>
      <xdr:colOff>101600</xdr:colOff>
      <xdr:row>101</xdr:row>
      <xdr:rowOff>159386</xdr:rowOff>
    </xdr:to>
    <xdr:sp macro="" textlink="">
      <xdr:nvSpPr>
        <xdr:cNvPr id="786" name="楕円 785"/>
        <xdr:cNvSpPr/>
      </xdr:nvSpPr>
      <xdr:spPr>
        <a:xfrm>
          <a:off x="12763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108586</xdr:rowOff>
    </xdr:from>
    <xdr:to>
      <xdr:col>71</xdr:col>
      <xdr:colOff>177800</xdr:colOff>
      <xdr:row>101</xdr:row>
      <xdr:rowOff>140970</xdr:rowOff>
    </xdr:to>
    <xdr:cxnSp macro="">
      <xdr:nvCxnSpPr>
        <xdr:cNvPr id="787" name="直線コネクタ 786"/>
        <xdr:cNvCxnSpPr/>
      </xdr:nvCxnSpPr>
      <xdr:spPr>
        <a:xfrm>
          <a:off x="12814300" y="174250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788" name="n_1aveValue【庁舎】&#10;有形固定資産減価償却率"/>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89" name="n_2aveValue【庁舎】&#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790" name="n_3aveValue【庁舎】&#10;有形固定資産減価償却率"/>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791" name="n_4aveValue【庁舎】&#10;有形固定資産減価償却率"/>
        <xdr:cNvSpPr txBox="1"/>
      </xdr:nvSpPr>
      <xdr:spPr>
        <a:xfrm>
          <a:off x="12611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792" name="n_1mainValue【庁舎】&#10;有形固定資産減価償却率"/>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69232</xdr:rowOff>
    </xdr:from>
    <xdr:ext cx="405111" cy="259045"/>
    <xdr:sp macro="" textlink="">
      <xdr:nvSpPr>
        <xdr:cNvPr id="793" name="n_2mainValue【庁舎】&#10;有形固定資産減価償却率"/>
        <xdr:cNvSpPr txBox="1"/>
      </xdr:nvSpPr>
      <xdr:spPr>
        <a:xfrm>
          <a:off x="1438974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36847</xdr:rowOff>
    </xdr:from>
    <xdr:ext cx="405111" cy="259045"/>
    <xdr:sp macro="" textlink="">
      <xdr:nvSpPr>
        <xdr:cNvPr id="794" name="n_3mainValue【庁舎】&#10;有形固定資産減価償却率"/>
        <xdr:cNvSpPr txBox="1"/>
      </xdr:nvSpPr>
      <xdr:spPr>
        <a:xfrm>
          <a:off x="13500744"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4463</xdr:rowOff>
    </xdr:from>
    <xdr:ext cx="405111" cy="259045"/>
    <xdr:sp macro="" textlink="">
      <xdr:nvSpPr>
        <xdr:cNvPr id="795" name="n_4mainValue【庁舎】&#10;有形固定資産減価償却率"/>
        <xdr:cNvSpPr txBox="1"/>
      </xdr:nvSpPr>
      <xdr:spPr>
        <a:xfrm>
          <a:off x="12611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819" name="直線コネクタ 818"/>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1" name="直線コネクタ 82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22"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23" name="直線コネクタ 82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4"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5" name="フローチャート: 判断 824"/>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6" name="フローチャート: 判断 82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27" name="フローチャート: 判断 826"/>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28" name="フローチャート: 判断 82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29" name="フローチャート: 判断 828"/>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151130</xdr:rowOff>
    </xdr:from>
    <xdr:to>
      <xdr:col>116</xdr:col>
      <xdr:colOff>114300</xdr:colOff>
      <xdr:row>100</xdr:row>
      <xdr:rowOff>81280</xdr:rowOff>
    </xdr:to>
    <xdr:sp macro="" textlink="">
      <xdr:nvSpPr>
        <xdr:cNvPr id="835" name="楕円 834"/>
        <xdr:cNvSpPr/>
      </xdr:nvSpPr>
      <xdr:spPr>
        <a:xfrm>
          <a:off x="221107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104157</xdr:rowOff>
    </xdr:from>
    <xdr:ext cx="469744" cy="259045"/>
    <xdr:sp macro="" textlink="">
      <xdr:nvSpPr>
        <xdr:cNvPr id="836" name="【庁舎】&#10;一人当たり面積該当値テキスト"/>
        <xdr:cNvSpPr txBox="1"/>
      </xdr:nvSpPr>
      <xdr:spPr>
        <a:xfrm>
          <a:off x="22199600" y="170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128270</xdr:rowOff>
    </xdr:from>
    <xdr:to>
      <xdr:col>112</xdr:col>
      <xdr:colOff>38100</xdr:colOff>
      <xdr:row>101</xdr:row>
      <xdr:rowOff>58420</xdr:rowOff>
    </xdr:to>
    <xdr:sp macro="" textlink="">
      <xdr:nvSpPr>
        <xdr:cNvPr id="837" name="楕円 836"/>
        <xdr:cNvSpPr/>
      </xdr:nvSpPr>
      <xdr:spPr>
        <a:xfrm>
          <a:off x="21272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30480</xdr:rowOff>
    </xdr:from>
    <xdr:to>
      <xdr:col>116</xdr:col>
      <xdr:colOff>63500</xdr:colOff>
      <xdr:row>101</xdr:row>
      <xdr:rowOff>7620</xdr:rowOff>
    </xdr:to>
    <xdr:cxnSp macro="">
      <xdr:nvCxnSpPr>
        <xdr:cNvPr id="838" name="直線コネクタ 837"/>
        <xdr:cNvCxnSpPr/>
      </xdr:nvCxnSpPr>
      <xdr:spPr>
        <a:xfrm flipV="1">
          <a:off x="21323300" y="171754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139700</xdr:rowOff>
    </xdr:from>
    <xdr:to>
      <xdr:col>107</xdr:col>
      <xdr:colOff>101600</xdr:colOff>
      <xdr:row>101</xdr:row>
      <xdr:rowOff>69850</xdr:rowOff>
    </xdr:to>
    <xdr:sp macro="" textlink="">
      <xdr:nvSpPr>
        <xdr:cNvPr id="839" name="楕円 838"/>
        <xdr:cNvSpPr/>
      </xdr:nvSpPr>
      <xdr:spPr>
        <a:xfrm>
          <a:off x="20383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xdr:rowOff>
    </xdr:from>
    <xdr:to>
      <xdr:col>111</xdr:col>
      <xdr:colOff>177800</xdr:colOff>
      <xdr:row>101</xdr:row>
      <xdr:rowOff>19050</xdr:rowOff>
    </xdr:to>
    <xdr:cxnSp macro="">
      <xdr:nvCxnSpPr>
        <xdr:cNvPr id="840" name="直線コネクタ 839"/>
        <xdr:cNvCxnSpPr/>
      </xdr:nvCxnSpPr>
      <xdr:spPr>
        <a:xfrm flipV="1">
          <a:off x="20434300" y="1732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151130</xdr:rowOff>
    </xdr:from>
    <xdr:to>
      <xdr:col>102</xdr:col>
      <xdr:colOff>165100</xdr:colOff>
      <xdr:row>101</xdr:row>
      <xdr:rowOff>81280</xdr:rowOff>
    </xdr:to>
    <xdr:sp macro="" textlink="">
      <xdr:nvSpPr>
        <xdr:cNvPr id="841" name="楕円 840"/>
        <xdr:cNvSpPr/>
      </xdr:nvSpPr>
      <xdr:spPr>
        <a:xfrm>
          <a:off x="19494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101</xdr:row>
      <xdr:rowOff>30480</xdr:rowOff>
    </xdr:to>
    <xdr:cxnSp macro="">
      <xdr:nvCxnSpPr>
        <xdr:cNvPr id="842" name="直線コネクタ 841"/>
        <xdr:cNvCxnSpPr/>
      </xdr:nvCxnSpPr>
      <xdr:spPr>
        <a:xfrm flipV="1">
          <a:off x="19545300" y="17335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158750</xdr:rowOff>
    </xdr:from>
    <xdr:to>
      <xdr:col>98</xdr:col>
      <xdr:colOff>38100</xdr:colOff>
      <xdr:row>101</xdr:row>
      <xdr:rowOff>88900</xdr:rowOff>
    </xdr:to>
    <xdr:sp macro="" textlink="">
      <xdr:nvSpPr>
        <xdr:cNvPr id="843" name="楕円 842"/>
        <xdr:cNvSpPr/>
      </xdr:nvSpPr>
      <xdr:spPr>
        <a:xfrm>
          <a:off x="18605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30480</xdr:rowOff>
    </xdr:from>
    <xdr:to>
      <xdr:col>102</xdr:col>
      <xdr:colOff>114300</xdr:colOff>
      <xdr:row>101</xdr:row>
      <xdr:rowOff>38100</xdr:rowOff>
    </xdr:to>
    <xdr:cxnSp macro="">
      <xdr:nvCxnSpPr>
        <xdr:cNvPr id="844" name="直線コネクタ 843"/>
        <xdr:cNvCxnSpPr/>
      </xdr:nvCxnSpPr>
      <xdr:spPr>
        <a:xfrm flipV="1">
          <a:off x="18656300" y="17346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5" name="n_1aveValue【庁舎】&#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846"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847" name="n_3aveValue【庁舎】&#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848" name="n_4aveValue【庁舎】&#10;一人当たり面積"/>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74947</xdr:rowOff>
    </xdr:from>
    <xdr:ext cx="469744" cy="259045"/>
    <xdr:sp macro="" textlink="">
      <xdr:nvSpPr>
        <xdr:cNvPr id="849" name="n_1mainValue【庁舎】&#10;一人当たり面積"/>
        <xdr:cNvSpPr txBox="1"/>
      </xdr:nvSpPr>
      <xdr:spPr>
        <a:xfrm>
          <a:off x="21075727" y="1704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86377</xdr:rowOff>
    </xdr:from>
    <xdr:ext cx="469744" cy="259045"/>
    <xdr:sp macro="" textlink="">
      <xdr:nvSpPr>
        <xdr:cNvPr id="850" name="n_2mainValue【庁舎】&#10;一人当たり面積"/>
        <xdr:cNvSpPr txBox="1"/>
      </xdr:nvSpPr>
      <xdr:spPr>
        <a:xfrm>
          <a:off x="20199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97807</xdr:rowOff>
    </xdr:from>
    <xdr:ext cx="469744" cy="259045"/>
    <xdr:sp macro="" textlink="">
      <xdr:nvSpPr>
        <xdr:cNvPr id="851" name="n_3mainValue【庁舎】&#10;一人当たり面積"/>
        <xdr:cNvSpPr txBox="1"/>
      </xdr:nvSpPr>
      <xdr:spPr>
        <a:xfrm>
          <a:off x="193104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105427</xdr:rowOff>
    </xdr:from>
    <xdr:ext cx="469744" cy="259045"/>
    <xdr:sp macro="" textlink="">
      <xdr:nvSpPr>
        <xdr:cNvPr id="852" name="n_4mainValue【庁舎】&#10;一人当たり面積"/>
        <xdr:cNvSpPr txBox="1"/>
      </xdr:nvSpPr>
      <xdr:spPr>
        <a:xfrm>
          <a:off x="18421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・上記の令和２年度の有形固定資産減価償却率について、体育館・プールは</a:t>
          </a:r>
          <a:r>
            <a:rPr kumimoji="1" lang="en-US" altLang="ja-JP" sz="1300">
              <a:latin typeface="ＭＳ Ｐゴシック" panose="020B0600070205080204" pitchFamily="50" charset="-128"/>
              <a:ea typeface="ＭＳ Ｐゴシック" panose="020B0600070205080204" pitchFamily="50" charset="-128"/>
            </a:rPr>
            <a:t>59.9</a:t>
          </a:r>
          <a:r>
            <a:rPr kumimoji="1" lang="ja-JP" altLang="en-US" sz="1300">
              <a:latin typeface="ＭＳ Ｐゴシック" panose="020B0600070205080204" pitchFamily="50" charset="-128"/>
              <a:ea typeface="ＭＳ Ｐゴシック" panose="020B0600070205080204" pitchFamily="50" charset="-128"/>
            </a:rPr>
            <a:t>％、市民会館は</a:t>
          </a:r>
          <a:r>
            <a:rPr kumimoji="1" lang="en-US" altLang="ja-JP" sz="1300">
              <a:latin typeface="ＭＳ Ｐゴシック" panose="020B0600070205080204" pitchFamily="50" charset="-128"/>
              <a:ea typeface="ＭＳ Ｐゴシック" panose="020B0600070205080204" pitchFamily="50" charset="-128"/>
            </a:rPr>
            <a:t>53.7</a:t>
          </a:r>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58.3</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40.1</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図書館、体育館・プールについては、有形固定資産減価償却率は類似団体内平均値と比べて高い傾向にある。原則として今後も機能を維持し、建物の老朽化状況や施設の利用状況に応じて、施設の集約や統廃合等を検討する。</a:t>
          </a:r>
        </a:p>
        <a:p>
          <a:r>
            <a:rPr kumimoji="1" lang="ja-JP" altLang="en-US" sz="1300">
              <a:latin typeface="ＭＳ Ｐゴシック" panose="020B0600070205080204" pitchFamily="50" charset="-128"/>
              <a:ea typeface="ＭＳ Ｐゴシック" panose="020B0600070205080204" pitchFamily="50" charset="-128"/>
            </a:rPr>
            <a:t>・市民会館については、有形固定資産減価償却率は類似団体内平均の近傍値である。原則として今後も機能を維持し、建物の老朽化状況や施設の利用状況に応じて、施設の統廃合や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・一般廃棄物処理施設については、有形固定資産減価償却率は類似団体内平均の近傍値である。今後も長寿命化等を図りながら機能を維持する。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・保健センター・保健所については、有形固定資産減価償却率は類似団体内平均値と比べて高い傾向にある。原則として今後も機能は維持するが、建物の建替時に他の施設との複合化等を検討する。</a:t>
          </a:r>
        </a:p>
        <a:p>
          <a:r>
            <a:rPr kumimoji="1" lang="ja-JP" altLang="en-US" sz="1300">
              <a:latin typeface="ＭＳ Ｐゴシック" panose="020B0600070205080204" pitchFamily="50" charset="-128"/>
              <a:ea typeface="ＭＳ Ｐゴシック" panose="020B0600070205080204" pitchFamily="50" charset="-128"/>
            </a:rPr>
            <a:t>・消防施設、庁舎については、平成２１年度の消防本部庁舎建設、平成２３年度の市役所新庁舎建設により、有形固定資産減価償却率は類似団体内平均値と比べて低い傾向にある。原則として今後も機能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多くを占める三大都市圏の特例市と産業構造が異なり、歳入に占める自主財源の割合がそれほど高くないことや、特例市中３番目に広い市域を有することにより行政経費が割高であることから、指数は類似団体内では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引き続き、行政経費の見直しと市税徴収率向上等による自主財源の確保に取り組み、財政基盤の強化に努める。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140970</xdr:rowOff>
    </xdr:to>
    <xdr:cxnSp macro="">
      <xdr:nvCxnSpPr>
        <xdr:cNvPr id="70" name="直線コネクタ 69"/>
        <xdr:cNvCxnSpPr/>
      </xdr:nvCxnSpPr>
      <xdr:spPr>
        <a:xfrm flipV="1">
          <a:off x="3225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64787</xdr:rowOff>
    </xdr:from>
    <xdr:ext cx="762000" cy="259045"/>
    <xdr:sp macro="" textlink="">
      <xdr:nvSpPr>
        <xdr:cNvPr id="75" name="テキスト ボックス 74"/>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6" name="直線コネクタ 75"/>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113047</xdr:rowOff>
    </xdr:from>
    <xdr:ext cx="762000" cy="259045"/>
    <xdr:sp macro="" textlink="">
      <xdr:nvSpPr>
        <xdr:cNvPr id="78" name="テキスト ボックス 77"/>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0" name="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2" name="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4" name="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歳入面では、前年度比、地方消費税交付金が</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％の増となり、総額で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一方、歳出面では、私立認可保育所運営費の減少により扶助費が</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％の減となったものの、除排雪経費等の増加により維持補修費が</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％増となり、総額では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ポイント減少し、類似団体平均より低い水準にあるが、より一層、税収の増に努めるとともに、行政経費の徹底した見直しを行い、経常経費の節減に努める。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63</xdr:row>
      <xdr:rowOff>108268</xdr:rowOff>
    </xdr:to>
    <xdr:cxnSp macro="">
      <xdr:nvCxnSpPr>
        <xdr:cNvPr id="126" name="直線コネクタ 125"/>
        <xdr:cNvCxnSpPr/>
      </xdr:nvCxnSpPr>
      <xdr:spPr>
        <a:xfrm flipV="1">
          <a:off x="4114800" y="108854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108268</xdr:rowOff>
    </xdr:to>
    <xdr:cxnSp macro="">
      <xdr:nvCxnSpPr>
        <xdr:cNvPr id="129" name="直線コネクタ 128"/>
        <xdr:cNvCxnSpPr/>
      </xdr:nvCxnSpPr>
      <xdr:spPr>
        <a:xfrm>
          <a:off x="3225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64</xdr:row>
      <xdr:rowOff>21272</xdr:rowOff>
    </xdr:to>
    <xdr:cxnSp macro="">
      <xdr:nvCxnSpPr>
        <xdr:cNvPr id="132" name="直線コネクタ 131"/>
        <xdr:cNvCxnSpPr/>
      </xdr:nvCxnSpPr>
      <xdr:spPr>
        <a:xfrm flipV="1">
          <a:off x="2336800" y="1086739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156528</xdr:rowOff>
    </xdr:from>
    <xdr:to>
      <xdr:col>11</xdr:col>
      <xdr:colOff>31750</xdr:colOff>
      <xdr:row>64</xdr:row>
      <xdr:rowOff>21272</xdr:rowOff>
    </xdr:to>
    <xdr:cxnSp macro="">
      <xdr:nvCxnSpPr>
        <xdr:cNvPr id="135" name="直線コネクタ 134"/>
        <xdr:cNvCxnSpPr/>
      </xdr:nvCxnSpPr>
      <xdr:spPr>
        <a:xfrm>
          <a:off x="1447800" y="109578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5" name="楕円 144"/>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6" name="財政構造の弾力性該当値テキスト"/>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47" name="楕円 146"/>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169245</xdr:rowOff>
    </xdr:from>
    <xdr:ext cx="736600" cy="259045"/>
    <xdr:sp macro="" textlink="">
      <xdr:nvSpPr>
        <xdr:cNvPr id="148" name="テキスト ボックス 147"/>
        <xdr:cNvSpPr txBox="1"/>
      </xdr:nvSpPr>
      <xdr:spPr>
        <a:xfrm>
          <a:off x="3733800" y="1062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49" name="楕円 148"/>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0" name="テキスト ボックス 149"/>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1" name="楕円 150"/>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2" name="テキスト ボックス 151"/>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53" name="楕円 152"/>
        <xdr:cNvSpPr/>
      </xdr:nvSpPr>
      <xdr:spPr>
        <a:xfrm>
          <a:off x="1397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54" name="テキスト ボックス 153"/>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学習情報化推進事業費に係る物件費や、除排雪経費等に係る維持補修費の増加などにより、前年度より</a:t>
          </a:r>
          <a:r>
            <a:rPr kumimoji="1" lang="en-US" altLang="ja-JP" sz="1300">
              <a:latin typeface="ＭＳ Ｐゴシック" panose="020B0600070205080204" pitchFamily="50" charset="-128"/>
              <a:ea typeface="ＭＳ Ｐゴシック" panose="020B0600070205080204" pitchFamily="50" charset="-128"/>
            </a:rPr>
            <a:t>10,670</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類似団体平均より高い水準であることから、今後も定員の適正化や施設の計画的な保全などに取り組み、経費の節減を図る。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101772</xdr:rowOff>
    </xdr:from>
    <xdr:to>
      <xdr:col>23</xdr:col>
      <xdr:colOff>133350</xdr:colOff>
      <xdr:row>86</xdr:row>
      <xdr:rowOff>91239</xdr:rowOff>
    </xdr:to>
    <xdr:cxnSp macro="">
      <xdr:nvCxnSpPr>
        <xdr:cNvPr id="193" name="直線コネクタ 192"/>
        <xdr:cNvCxnSpPr/>
      </xdr:nvCxnSpPr>
      <xdr:spPr>
        <a:xfrm>
          <a:off x="4114800" y="14675022"/>
          <a:ext cx="838200" cy="16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89737</xdr:rowOff>
    </xdr:from>
    <xdr:to>
      <xdr:col>19</xdr:col>
      <xdr:colOff>133350</xdr:colOff>
      <xdr:row>85</xdr:row>
      <xdr:rowOff>101772</xdr:rowOff>
    </xdr:to>
    <xdr:cxnSp macro="">
      <xdr:nvCxnSpPr>
        <xdr:cNvPr id="196" name="直線コネクタ 195"/>
        <xdr:cNvCxnSpPr/>
      </xdr:nvCxnSpPr>
      <xdr:spPr>
        <a:xfrm>
          <a:off x="3225800" y="14662987"/>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89737</xdr:rowOff>
    </xdr:from>
    <xdr:to>
      <xdr:col>15</xdr:col>
      <xdr:colOff>82550</xdr:colOff>
      <xdr:row>85</xdr:row>
      <xdr:rowOff>167873</xdr:rowOff>
    </xdr:to>
    <xdr:cxnSp macro="">
      <xdr:nvCxnSpPr>
        <xdr:cNvPr id="199" name="直線コネクタ 198"/>
        <xdr:cNvCxnSpPr/>
      </xdr:nvCxnSpPr>
      <xdr:spPr>
        <a:xfrm flipV="1">
          <a:off x="2336800" y="14662987"/>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63993</xdr:rowOff>
    </xdr:from>
    <xdr:to>
      <xdr:col>11</xdr:col>
      <xdr:colOff>31750</xdr:colOff>
      <xdr:row>85</xdr:row>
      <xdr:rowOff>167873</xdr:rowOff>
    </xdr:to>
    <xdr:cxnSp macro="">
      <xdr:nvCxnSpPr>
        <xdr:cNvPr id="202" name="直線コネクタ 201"/>
        <xdr:cNvCxnSpPr/>
      </xdr:nvCxnSpPr>
      <xdr:spPr>
        <a:xfrm>
          <a:off x="1447800" y="14637243"/>
          <a:ext cx="889000" cy="10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40439</xdr:rowOff>
    </xdr:from>
    <xdr:to>
      <xdr:col>23</xdr:col>
      <xdr:colOff>184150</xdr:colOff>
      <xdr:row>86</xdr:row>
      <xdr:rowOff>142039</xdr:rowOff>
    </xdr:to>
    <xdr:sp macro="" textlink="">
      <xdr:nvSpPr>
        <xdr:cNvPr id="212" name="楕円 211"/>
        <xdr:cNvSpPr/>
      </xdr:nvSpPr>
      <xdr:spPr>
        <a:xfrm>
          <a:off x="4902200" y="147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12516</xdr:rowOff>
    </xdr:from>
    <xdr:ext cx="762000" cy="259045"/>
    <xdr:sp macro="" textlink="">
      <xdr:nvSpPr>
        <xdr:cNvPr id="213" name="人件費・物件費等の状況該当値テキスト"/>
        <xdr:cNvSpPr txBox="1"/>
      </xdr:nvSpPr>
      <xdr:spPr>
        <a:xfrm>
          <a:off x="5041900" y="14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50972</xdr:rowOff>
    </xdr:from>
    <xdr:to>
      <xdr:col>19</xdr:col>
      <xdr:colOff>184150</xdr:colOff>
      <xdr:row>85</xdr:row>
      <xdr:rowOff>152572</xdr:rowOff>
    </xdr:to>
    <xdr:sp macro="" textlink="">
      <xdr:nvSpPr>
        <xdr:cNvPr id="214" name="楕円 213"/>
        <xdr:cNvSpPr/>
      </xdr:nvSpPr>
      <xdr:spPr>
        <a:xfrm>
          <a:off x="4064000" y="146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137349</xdr:rowOff>
    </xdr:from>
    <xdr:ext cx="736600" cy="259045"/>
    <xdr:sp macro="" textlink="">
      <xdr:nvSpPr>
        <xdr:cNvPr id="215" name="テキスト ボックス 214"/>
        <xdr:cNvSpPr txBox="1"/>
      </xdr:nvSpPr>
      <xdr:spPr>
        <a:xfrm>
          <a:off x="3733800" y="14710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38937</xdr:rowOff>
    </xdr:from>
    <xdr:to>
      <xdr:col>15</xdr:col>
      <xdr:colOff>133350</xdr:colOff>
      <xdr:row>85</xdr:row>
      <xdr:rowOff>140537</xdr:rowOff>
    </xdr:to>
    <xdr:sp macro="" textlink="">
      <xdr:nvSpPr>
        <xdr:cNvPr id="216" name="楕円 215"/>
        <xdr:cNvSpPr/>
      </xdr:nvSpPr>
      <xdr:spPr>
        <a:xfrm>
          <a:off x="3175000" y="146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125314</xdr:rowOff>
    </xdr:from>
    <xdr:ext cx="762000" cy="259045"/>
    <xdr:sp macro="" textlink="">
      <xdr:nvSpPr>
        <xdr:cNvPr id="217" name="テキスト ボックス 216"/>
        <xdr:cNvSpPr txBox="1"/>
      </xdr:nvSpPr>
      <xdr:spPr>
        <a:xfrm>
          <a:off x="2844800" y="1469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117073</xdr:rowOff>
    </xdr:from>
    <xdr:to>
      <xdr:col>11</xdr:col>
      <xdr:colOff>82550</xdr:colOff>
      <xdr:row>86</xdr:row>
      <xdr:rowOff>47223</xdr:rowOff>
    </xdr:to>
    <xdr:sp macro="" textlink="">
      <xdr:nvSpPr>
        <xdr:cNvPr id="218" name="楕円 217"/>
        <xdr:cNvSpPr/>
      </xdr:nvSpPr>
      <xdr:spPr>
        <a:xfrm>
          <a:off x="2286000" y="146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32000</xdr:rowOff>
    </xdr:from>
    <xdr:ext cx="762000" cy="259045"/>
    <xdr:sp macro="" textlink="">
      <xdr:nvSpPr>
        <xdr:cNvPr id="219" name="テキスト ボックス 218"/>
        <xdr:cNvSpPr txBox="1"/>
      </xdr:nvSpPr>
      <xdr:spPr>
        <a:xfrm>
          <a:off x="1955800" y="1477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13193</xdr:rowOff>
    </xdr:from>
    <xdr:to>
      <xdr:col>7</xdr:col>
      <xdr:colOff>31750</xdr:colOff>
      <xdr:row>85</xdr:row>
      <xdr:rowOff>114793</xdr:rowOff>
    </xdr:to>
    <xdr:sp macro="" textlink="">
      <xdr:nvSpPr>
        <xdr:cNvPr id="220" name="楕円 219"/>
        <xdr:cNvSpPr/>
      </xdr:nvSpPr>
      <xdr:spPr>
        <a:xfrm>
          <a:off x="1397000" y="145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99570</xdr:rowOff>
    </xdr:from>
    <xdr:ext cx="762000" cy="259045"/>
    <xdr:sp macro="" textlink="">
      <xdr:nvSpPr>
        <xdr:cNvPr id="221" name="テキスト ボックス 220"/>
        <xdr:cNvSpPr txBox="1"/>
      </xdr:nvSpPr>
      <xdr:spPr>
        <a:xfrm>
          <a:off x="1066800" y="1467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国が給与構造改革に着手する前から独自の給与適正化を進めてきたことにより、ラスパイレス指数は平成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を下回る状況が続いており、類似団体内で低い数値を維持している。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引き続き国の取り扱いを基本とし、地域の状況を勘案し適正な給与運用に努める。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53975</xdr:rowOff>
    </xdr:from>
    <xdr:to>
      <xdr:col>81</xdr:col>
      <xdr:colOff>44450</xdr:colOff>
      <xdr:row>81</xdr:row>
      <xdr:rowOff>74084</xdr:rowOff>
    </xdr:to>
    <xdr:cxnSp macro="">
      <xdr:nvCxnSpPr>
        <xdr:cNvPr id="255" name="直線コネクタ 254"/>
        <xdr:cNvCxnSpPr/>
      </xdr:nvCxnSpPr>
      <xdr:spPr>
        <a:xfrm flipV="1">
          <a:off x="16179800" y="139414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74084</xdr:rowOff>
    </xdr:to>
    <xdr:cxnSp macro="">
      <xdr:nvCxnSpPr>
        <xdr:cNvPr id="258" name="直線コネクタ 257"/>
        <xdr:cNvCxnSpPr/>
      </xdr:nvCxnSpPr>
      <xdr:spPr>
        <a:xfrm>
          <a:off x="15290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61" name="直線コネクタ 260"/>
        <xdr:cNvCxnSpPr/>
      </xdr:nvCxnSpPr>
      <xdr:spPr>
        <a:xfrm flipV="1">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74084</xdr:rowOff>
    </xdr:to>
    <xdr:cxnSp macro="">
      <xdr:nvCxnSpPr>
        <xdr:cNvPr id="264" name="直線コネクタ 263"/>
        <xdr:cNvCxnSpPr/>
      </xdr:nvCxnSpPr>
      <xdr:spPr>
        <a:xfrm>
          <a:off x="13512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3175</xdr:rowOff>
    </xdr:from>
    <xdr:to>
      <xdr:col>81</xdr:col>
      <xdr:colOff>95250</xdr:colOff>
      <xdr:row>81</xdr:row>
      <xdr:rowOff>104775</xdr:rowOff>
    </xdr:to>
    <xdr:sp macro="" textlink="">
      <xdr:nvSpPr>
        <xdr:cNvPr id="274" name="楕円 273"/>
        <xdr:cNvSpPr/>
      </xdr:nvSpPr>
      <xdr:spPr>
        <a:xfrm>
          <a:off x="169672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19702</xdr:rowOff>
    </xdr:from>
    <xdr:ext cx="762000" cy="259045"/>
    <xdr:sp macro="" textlink="">
      <xdr:nvSpPr>
        <xdr:cNvPr id="275" name="給与水準   （国との比較）該当値テキスト"/>
        <xdr:cNvSpPr txBox="1"/>
      </xdr:nvSpPr>
      <xdr:spPr>
        <a:xfrm>
          <a:off x="171069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6" name="楕円 275"/>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7" name="テキスト ボックス 276"/>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154516</xdr:rowOff>
    </xdr:from>
    <xdr:to>
      <xdr:col>73</xdr:col>
      <xdr:colOff>44450</xdr:colOff>
      <xdr:row>81</xdr:row>
      <xdr:rowOff>84666</xdr:rowOff>
    </xdr:to>
    <xdr:sp macro="" textlink="">
      <xdr:nvSpPr>
        <xdr:cNvPr id="278" name="楕円 277"/>
        <xdr:cNvSpPr/>
      </xdr:nvSpPr>
      <xdr:spPr>
        <a:xfrm>
          <a:off x="15240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94843</xdr:rowOff>
    </xdr:from>
    <xdr:ext cx="762000" cy="259045"/>
    <xdr:sp macro="" textlink="">
      <xdr:nvSpPr>
        <xdr:cNvPr id="279" name="テキスト ボックス 278"/>
        <xdr:cNvSpPr txBox="1"/>
      </xdr:nvSpPr>
      <xdr:spPr>
        <a:xfrm>
          <a:off x="14909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2" name="楕円 281"/>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3" name="テキスト ボックス 282"/>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年度にかけて、定員適正化計画に基づき人員削減を行ってきた。計画終了後も引き続き定員の適正化に取り組んでいる。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普通会計部門においては、平成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年４月１日から令和３年４月１日までに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人削減した。今後も、人口減少が進む中、事務の効率化や業務の見直しを行いながら職員数を抑制し、定員の適正化を進めていく。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105198</xdr:rowOff>
    </xdr:to>
    <xdr:cxnSp macro="">
      <xdr:nvCxnSpPr>
        <xdr:cNvPr id="318" name="直線コネクタ 317"/>
        <xdr:cNvCxnSpPr/>
      </xdr:nvCxnSpPr>
      <xdr:spPr>
        <a:xfrm flipV="1">
          <a:off x="16179800" y="11221296"/>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9"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105198</xdr:rowOff>
    </xdr:from>
    <xdr:to>
      <xdr:col>77</xdr:col>
      <xdr:colOff>44450</xdr:colOff>
      <xdr:row>65</xdr:row>
      <xdr:rowOff>125306</xdr:rowOff>
    </xdr:to>
    <xdr:cxnSp macro="">
      <xdr:nvCxnSpPr>
        <xdr:cNvPr id="321" name="直線コネクタ 320"/>
        <xdr:cNvCxnSpPr/>
      </xdr:nvCxnSpPr>
      <xdr:spPr>
        <a:xfrm flipV="1">
          <a:off x="15290800" y="1124944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125306</xdr:rowOff>
    </xdr:from>
    <xdr:to>
      <xdr:col>72</xdr:col>
      <xdr:colOff>203200</xdr:colOff>
      <xdr:row>65</xdr:row>
      <xdr:rowOff>133350</xdr:rowOff>
    </xdr:to>
    <xdr:cxnSp macro="">
      <xdr:nvCxnSpPr>
        <xdr:cNvPr id="324" name="直線コネクタ 323"/>
        <xdr:cNvCxnSpPr/>
      </xdr:nvCxnSpPr>
      <xdr:spPr>
        <a:xfrm flipV="1">
          <a:off x="14401800" y="1126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133350</xdr:rowOff>
    </xdr:from>
    <xdr:to>
      <xdr:col>68</xdr:col>
      <xdr:colOff>152400</xdr:colOff>
      <xdr:row>65</xdr:row>
      <xdr:rowOff>145415</xdr:rowOff>
    </xdr:to>
    <xdr:cxnSp macro="">
      <xdr:nvCxnSpPr>
        <xdr:cNvPr id="327" name="直線コネクタ 326"/>
        <xdr:cNvCxnSpPr/>
      </xdr:nvCxnSpPr>
      <xdr:spPr>
        <a:xfrm flipV="1">
          <a:off x="13512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26246</xdr:rowOff>
    </xdr:from>
    <xdr:to>
      <xdr:col>81</xdr:col>
      <xdr:colOff>95250</xdr:colOff>
      <xdr:row>65</xdr:row>
      <xdr:rowOff>127846</xdr:rowOff>
    </xdr:to>
    <xdr:sp macro="" textlink="">
      <xdr:nvSpPr>
        <xdr:cNvPr id="337" name="楕円 336"/>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93573</xdr:rowOff>
    </xdr:from>
    <xdr:ext cx="762000" cy="259045"/>
    <xdr:sp macro="" textlink="">
      <xdr:nvSpPr>
        <xdr:cNvPr id="338" name="定員管理の状況該当値テキスト"/>
        <xdr:cNvSpPr txBox="1"/>
      </xdr:nvSpPr>
      <xdr:spPr>
        <a:xfrm>
          <a:off x="17106900" y="110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54398</xdr:rowOff>
    </xdr:from>
    <xdr:to>
      <xdr:col>77</xdr:col>
      <xdr:colOff>95250</xdr:colOff>
      <xdr:row>65</xdr:row>
      <xdr:rowOff>155998</xdr:rowOff>
    </xdr:to>
    <xdr:sp macro="" textlink="">
      <xdr:nvSpPr>
        <xdr:cNvPr id="339" name="楕円 338"/>
        <xdr:cNvSpPr/>
      </xdr:nvSpPr>
      <xdr:spPr>
        <a:xfrm>
          <a:off x="16129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140775</xdr:rowOff>
    </xdr:from>
    <xdr:ext cx="736600" cy="259045"/>
    <xdr:sp macro="" textlink="">
      <xdr:nvSpPr>
        <xdr:cNvPr id="340" name="テキスト ボックス 339"/>
        <xdr:cNvSpPr txBox="1"/>
      </xdr:nvSpPr>
      <xdr:spPr>
        <a:xfrm>
          <a:off x="15798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74506</xdr:rowOff>
    </xdr:from>
    <xdr:to>
      <xdr:col>73</xdr:col>
      <xdr:colOff>44450</xdr:colOff>
      <xdr:row>66</xdr:row>
      <xdr:rowOff>4656</xdr:rowOff>
    </xdr:to>
    <xdr:sp macro="" textlink="">
      <xdr:nvSpPr>
        <xdr:cNvPr id="341" name="楕円 340"/>
        <xdr:cNvSpPr/>
      </xdr:nvSpPr>
      <xdr:spPr>
        <a:xfrm>
          <a:off x="15240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160883</xdr:rowOff>
    </xdr:from>
    <xdr:ext cx="762000" cy="259045"/>
    <xdr:sp macro="" textlink="">
      <xdr:nvSpPr>
        <xdr:cNvPr id="342" name="テキスト ボックス 341"/>
        <xdr:cNvSpPr txBox="1"/>
      </xdr:nvSpPr>
      <xdr:spPr>
        <a:xfrm>
          <a:off x="14909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82550</xdr:rowOff>
    </xdr:from>
    <xdr:to>
      <xdr:col>68</xdr:col>
      <xdr:colOff>203200</xdr:colOff>
      <xdr:row>66</xdr:row>
      <xdr:rowOff>12700</xdr:rowOff>
    </xdr:to>
    <xdr:sp macro="" textlink="">
      <xdr:nvSpPr>
        <xdr:cNvPr id="343" name="楕円 342"/>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168927</xdr:rowOff>
    </xdr:from>
    <xdr:ext cx="762000" cy="259045"/>
    <xdr:sp macro="" textlink="">
      <xdr:nvSpPr>
        <xdr:cNvPr id="344" name="テキスト ボックス 343"/>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94615</xdr:rowOff>
    </xdr:from>
    <xdr:to>
      <xdr:col>64</xdr:col>
      <xdr:colOff>152400</xdr:colOff>
      <xdr:row>66</xdr:row>
      <xdr:rowOff>24765</xdr:rowOff>
    </xdr:to>
    <xdr:sp macro="" textlink="">
      <xdr:nvSpPr>
        <xdr:cNvPr id="345" name="楕円 344"/>
        <xdr:cNvSpPr/>
      </xdr:nvSpPr>
      <xdr:spPr>
        <a:xfrm>
          <a:off x="13462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9542</xdr:rowOff>
    </xdr:from>
    <xdr:ext cx="762000" cy="259045"/>
    <xdr:sp macro="" textlink="">
      <xdr:nvSpPr>
        <xdr:cNvPr id="346" name="テキスト ボックス 345"/>
        <xdr:cNvSpPr txBox="1"/>
      </xdr:nvSpPr>
      <xdr:spPr>
        <a:xfrm>
          <a:off x="13131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新市建設計画に基づく事業や過疎対策事業、教育施設の整備事業に取り組んだ結果、元利償還金の額が多く、類似団体の中では高くなっている。</a:t>
          </a:r>
        </a:p>
        <a:p>
          <a:r>
            <a:rPr kumimoji="1" lang="ja-JP" altLang="en-US" sz="1300">
              <a:latin typeface="ＭＳ Ｐゴシック" panose="020B0600070205080204" pitchFamily="50" charset="-128"/>
              <a:ea typeface="ＭＳ Ｐゴシック" panose="020B0600070205080204" pitchFamily="50" charset="-128"/>
            </a:rPr>
            <a:t>　また、下水道事業等の元利償還金が減少したことにより、基準財政需要額算入額が減少し、前年度に対し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引き続き、起債を活用する際は、交付税措置のある有利な起債の選択を図っていく。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81945</xdr:rowOff>
    </xdr:to>
    <xdr:cxnSp macro="">
      <xdr:nvCxnSpPr>
        <xdr:cNvPr id="381" name="直線コネクタ 380"/>
        <xdr:cNvCxnSpPr/>
      </xdr:nvCxnSpPr>
      <xdr:spPr>
        <a:xfrm>
          <a:off x="16179800" y="70999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104926</xdr:rowOff>
    </xdr:to>
    <xdr:cxnSp macro="">
      <xdr:nvCxnSpPr>
        <xdr:cNvPr id="384" name="直線コネクタ 383"/>
        <xdr:cNvCxnSpPr/>
      </xdr:nvCxnSpPr>
      <xdr:spPr>
        <a:xfrm flipV="1">
          <a:off x="15290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104926</xdr:rowOff>
    </xdr:from>
    <xdr:to>
      <xdr:col>72</xdr:col>
      <xdr:colOff>203200</xdr:colOff>
      <xdr:row>42</xdr:row>
      <xdr:rowOff>13909</xdr:rowOff>
    </xdr:to>
    <xdr:cxnSp macro="">
      <xdr:nvCxnSpPr>
        <xdr:cNvPr id="387" name="直線コネクタ 386"/>
        <xdr:cNvCxnSpPr/>
      </xdr:nvCxnSpPr>
      <xdr:spPr>
        <a:xfrm flipV="1">
          <a:off x="14401800" y="71343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151795</xdr:rowOff>
    </xdr:to>
    <xdr:cxnSp macro="">
      <xdr:nvCxnSpPr>
        <xdr:cNvPr id="390" name="直線コネクタ 389"/>
        <xdr:cNvCxnSpPr/>
      </xdr:nvCxnSpPr>
      <xdr:spPr>
        <a:xfrm flipV="1">
          <a:off x="13512800" y="721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0" name="楕円 399"/>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1"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2" name="楕円 401"/>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3" name="テキスト ボックス 402"/>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54126</xdr:rowOff>
    </xdr:from>
    <xdr:to>
      <xdr:col>73</xdr:col>
      <xdr:colOff>44450</xdr:colOff>
      <xdr:row>41</xdr:row>
      <xdr:rowOff>155726</xdr:rowOff>
    </xdr:to>
    <xdr:sp macro="" textlink="">
      <xdr:nvSpPr>
        <xdr:cNvPr id="404" name="楕円 403"/>
        <xdr:cNvSpPr/>
      </xdr:nvSpPr>
      <xdr:spPr>
        <a:xfrm>
          <a:off x="15240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405" name="テキスト ボックス 404"/>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06" name="楕円 405"/>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7" name="テキスト ボックス 406"/>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100995</xdr:rowOff>
    </xdr:from>
    <xdr:to>
      <xdr:col>64</xdr:col>
      <xdr:colOff>152400</xdr:colOff>
      <xdr:row>43</xdr:row>
      <xdr:rowOff>31145</xdr:rowOff>
    </xdr:to>
    <xdr:sp macro="" textlink="">
      <xdr:nvSpPr>
        <xdr:cNvPr id="408" name="楕円 407"/>
        <xdr:cNvSpPr/>
      </xdr:nvSpPr>
      <xdr:spPr>
        <a:xfrm>
          <a:off x="13462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15922</xdr:rowOff>
    </xdr:from>
    <xdr:ext cx="762000" cy="259045"/>
    <xdr:sp macro="" textlink="">
      <xdr:nvSpPr>
        <xdr:cNvPr id="409" name="テキスト ボックス 408"/>
        <xdr:cNvSpPr txBox="1"/>
      </xdr:nvSpPr>
      <xdr:spPr>
        <a:xfrm>
          <a:off x="13131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の内訳として、一般会計等に係る地方債の現在高が多いが、交付税措置のある有利な起債を選択しており、将来負担額が過大とならないよう配慮している。基準財政需要額算入見込額の減といった悪化要因があったが、地方債現在高の減や基準財政規模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今後も比率の推移に留意しながら、収支バランスの取れる範囲内で投資事業を行っていく。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96838</xdr:rowOff>
    </xdr:from>
    <xdr:to>
      <xdr:col>81</xdr:col>
      <xdr:colOff>44450</xdr:colOff>
      <xdr:row>22</xdr:row>
      <xdr:rowOff>98848</xdr:rowOff>
    </xdr:to>
    <xdr:cxnSp macro="">
      <xdr:nvCxnSpPr>
        <xdr:cNvPr id="443" name="直線コネクタ 442"/>
        <xdr:cNvCxnSpPr/>
      </xdr:nvCxnSpPr>
      <xdr:spPr>
        <a:xfrm flipV="1">
          <a:off x="16179800" y="3868738"/>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139594</xdr:rowOff>
    </xdr:from>
    <xdr:to>
      <xdr:col>77</xdr:col>
      <xdr:colOff>44450</xdr:colOff>
      <xdr:row>22</xdr:row>
      <xdr:rowOff>98848</xdr:rowOff>
    </xdr:to>
    <xdr:cxnSp macro="">
      <xdr:nvCxnSpPr>
        <xdr:cNvPr id="446" name="直線コネクタ 445"/>
        <xdr:cNvCxnSpPr/>
      </xdr:nvCxnSpPr>
      <xdr:spPr>
        <a:xfrm>
          <a:off x="15290800" y="3740044"/>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162242</xdr:rowOff>
    </xdr:from>
    <xdr:to>
      <xdr:col>72</xdr:col>
      <xdr:colOff>203200</xdr:colOff>
      <xdr:row>21</xdr:row>
      <xdr:rowOff>139594</xdr:rowOff>
    </xdr:to>
    <xdr:cxnSp macro="">
      <xdr:nvCxnSpPr>
        <xdr:cNvPr id="449" name="直線コネクタ 448"/>
        <xdr:cNvCxnSpPr/>
      </xdr:nvCxnSpPr>
      <xdr:spPr>
        <a:xfrm>
          <a:off x="14401800" y="359124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170815</xdr:rowOff>
    </xdr:from>
    <xdr:to>
      <xdr:col>68</xdr:col>
      <xdr:colOff>152400</xdr:colOff>
      <xdr:row>20</xdr:row>
      <xdr:rowOff>162242</xdr:rowOff>
    </xdr:to>
    <xdr:cxnSp macro="">
      <xdr:nvCxnSpPr>
        <xdr:cNvPr id="452" name="直線コネクタ 451"/>
        <xdr:cNvCxnSpPr/>
      </xdr:nvCxnSpPr>
      <xdr:spPr>
        <a:xfrm>
          <a:off x="13512800" y="342836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46038</xdr:rowOff>
    </xdr:from>
    <xdr:to>
      <xdr:col>81</xdr:col>
      <xdr:colOff>95250</xdr:colOff>
      <xdr:row>22</xdr:row>
      <xdr:rowOff>147638</xdr:rowOff>
    </xdr:to>
    <xdr:sp macro="" textlink="">
      <xdr:nvSpPr>
        <xdr:cNvPr id="462" name="楕円 461"/>
        <xdr:cNvSpPr/>
      </xdr:nvSpPr>
      <xdr:spPr>
        <a:xfrm>
          <a:off x="16967200" y="38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113365</xdr:rowOff>
    </xdr:from>
    <xdr:ext cx="762000" cy="259045"/>
    <xdr:sp macro="" textlink="">
      <xdr:nvSpPr>
        <xdr:cNvPr id="463" name="将来負担の状況該当値テキスト"/>
        <xdr:cNvSpPr txBox="1"/>
      </xdr:nvSpPr>
      <xdr:spPr>
        <a:xfrm>
          <a:off x="17106900" y="371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48048</xdr:rowOff>
    </xdr:from>
    <xdr:to>
      <xdr:col>77</xdr:col>
      <xdr:colOff>95250</xdr:colOff>
      <xdr:row>22</xdr:row>
      <xdr:rowOff>149648</xdr:rowOff>
    </xdr:to>
    <xdr:sp macro="" textlink="">
      <xdr:nvSpPr>
        <xdr:cNvPr id="464" name="楕円 463"/>
        <xdr:cNvSpPr/>
      </xdr:nvSpPr>
      <xdr:spPr>
        <a:xfrm>
          <a:off x="16129000" y="38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134425</xdr:rowOff>
    </xdr:from>
    <xdr:ext cx="736600" cy="259045"/>
    <xdr:sp macro="" textlink="">
      <xdr:nvSpPr>
        <xdr:cNvPr id="465" name="テキスト ボックス 464"/>
        <xdr:cNvSpPr txBox="1"/>
      </xdr:nvSpPr>
      <xdr:spPr>
        <a:xfrm>
          <a:off x="15798800" y="3906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88794</xdr:rowOff>
    </xdr:from>
    <xdr:to>
      <xdr:col>73</xdr:col>
      <xdr:colOff>44450</xdr:colOff>
      <xdr:row>22</xdr:row>
      <xdr:rowOff>18944</xdr:rowOff>
    </xdr:to>
    <xdr:sp macro="" textlink="">
      <xdr:nvSpPr>
        <xdr:cNvPr id="466" name="楕円 465"/>
        <xdr:cNvSpPr/>
      </xdr:nvSpPr>
      <xdr:spPr>
        <a:xfrm>
          <a:off x="15240000" y="36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3721</xdr:rowOff>
    </xdr:from>
    <xdr:ext cx="762000" cy="259045"/>
    <xdr:sp macro="" textlink="">
      <xdr:nvSpPr>
        <xdr:cNvPr id="467" name="テキスト ボックス 466"/>
        <xdr:cNvSpPr txBox="1"/>
      </xdr:nvSpPr>
      <xdr:spPr>
        <a:xfrm>
          <a:off x="14909800" y="37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111442</xdr:rowOff>
    </xdr:from>
    <xdr:to>
      <xdr:col>68</xdr:col>
      <xdr:colOff>203200</xdr:colOff>
      <xdr:row>21</xdr:row>
      <xdr:rowOff>41592</xdr:rowOff>
    </xdr:to>
    <xdr:sp macro="" textlink="">
      <xdr:nvSpPr>
        <xdr:cNvPr id="468" name="楕円 467"/>
        <xdr:cNvSpPr/>
      </xdr:nvSpPr>
      <xdr:spPr>
        <a:xfrm>
          <a:off x="14351000" y="354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26369</xdr:rowOff>
    </xdr:from>
    <xdr:ext cx="762000" cy="259045"/>
    <xdr:sp macro="" textlink="">
      <xdr:nvSpPr>
        <xdr:cNvPr id="469" name="テキスト ボックス 468"/>
        <xdr:cNvSpPr txBox="1"/>
      </xdr:nvSpPr>
      <xdr:spPr>
        <a:xfrm>
          <a:off x="14020800" y="362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120015</xdr:rowOff>
    </xdr:from>
    <xdr:to>
      <xdr:col>64</xdr:col>
      <xdr:colOff>152400</xdr:colOff>
      <xdr:row>20</xdr:row>
      <xdr:rowOff>50165</xdr:rowOff>
    </xdr:to>
    <xdr:sp macro="" textlink="">
      <xdr:nvSpPr>
        <xdr:cNvPr id="470" name="楕円 469"/>
        <xdr:cNvSpPr/>
      </xdr:nvSpPr>
      <xdr:spPr>
        <a:xfrm>
          <a:off x="13462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34942</xdr:rowOff>
    </xdr:from>
    <xdr:ext cx="762000" cy="259045"/>
    <xdr:sp macro="" textlink="">
      <xdr:nvSpPr>
        <xdr:cNvPr id="471" name="テキスト ボックス 470"/>
        <xdr:cNvSpPr txBox="1"/>
      </xdr:nvSpPr>
      <xdr:spPr>
        <a:xfrm>
          <a:off x="13131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この結果、人件費に係る経常収支比率は類似団体の中位を維持している。今後は持続可能な行財政運営プランに基づき、多方面からの取り組みを進め、さらなる人件費の削減に努める。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37</xdr:row>
      <xdr:rowOff>44450</xdr:rowOff>
    </xdr:to>
    <xdr:cxnSp macro="">
      <xdr:nvCxnSpPr>
        <xdr:cNvPr id="66" name="直線コネクタ 65"/>
        <xdr:cNvCxnSpPr/>
      </xdr:nvCxnSpPr>
      <xdr:spPr>
        <a:xfrm>
          <a:off x="3987800" y="6197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25400</xdr:rowOff>
    </xdr:to>
    <xdr:cxnSp macro="">
      <xdr:nvCxnSpPr>
        <xdr:cNvPr id="69" name="直線コネクタ 68"/>
        <xdr:cNvCxnSpPr/>
      </xdr:nvCxnSpPr>
      <xdr:spPr>
        <a:xfrm>
          <a:off x="3098800" y="610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107950</xdr:rowOff>
    </xdr:to>
    <xdr:cxnSp macro="">
      <xdr:nvCxnSpPr>
        <xdr:cNvPr id="72" name="直線コネクタ 71"/>
        <xdr:cNvCxnSpPr/>
      </xdr:nvCxnSpPr>
      <xdr:spPr>
        <a:xfrm>
          <a:off x="2209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133350</xdr:rowOff>
    </xdr:to>
    <xdr:cxnSp macro="">
      <xdr:nvCxnSpPr>
        <xdr:cNvPr id="75" name="直線コネクタ 74"/>
        <xdr:cNvCxnSpPr/>
      </xdr:nvCxnSpPr>
      <xdr:spPr>
        <a:xfrm flipV="1">
          <a:off x="1320800" y="610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85" name="楕円 84"/>
        <xdr:cNvSpPr/>
      </xdr:nvSpPr>
      <xdr:spPr>
        <a:xfrm>
          <a:off x="47752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137177</xdr:rowOff>
    </xdr:from>
    <xdr:ext cx="762000" cy="259045"/>
    <xdr:sp macro="" textlink="">
      <xdr:nvSpPr>
        <xdr:cNvPr id="86" name="人件費該当値テキスト"/>
        <xdr:cNvSpPr txBox="1"/>
      </xdr:nvSpPr>
      <xdr:spPr>
        <a:xfrm>
          <a:off x="49149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146050</xdr:rowOff>
    </xdr:from>
    <xdr:to>
      <xdr:col>20</xdr:col>
      <xdr:colOff>38100</xdr:colOff>
      <xdr:row>36</xdr:row>
      <xdr:rowOff>76200</xdr:rowOff>
    </xdr:to>
    <xdr:sp macro="" textlink="">
      <xdr:nvSpPr>
        <xdr:cNvPr id="87" name="楕円 86"/>
        <xdr:cNvSpPr/>
      </xdr:nvSpPr>
      <xdr:spPr>
        <a:xfrm>
          <a:off x="3937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88" name="テキスト ボックス 87"/>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90" name="テキスト ボックス 89"/>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143527</xdr:rowOff>
    </xdr:from>
    <xdr:ext cx="762000" cy="259045"/>
    <xdr:sp macro="" textlink="">
      <xdr:nvSpPr>
        <xdr:cNvPr id="92" name="テキスト ボックス 91"/>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93" name="楕円 92"/>
        <xdr:cNvSpPr/>
      </xdr:nvSpPr>
      <xdr:spPr>
        <a:xfrm>
          <a:off x="1270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94" name="テキスト ボックス 93"/>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会計年度任用職員制度の施行による臨時職員賃金の皆減などにより、前年度比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引き続き行政経費の節減等に取り組み、物件費の増加を抑えるよう努める。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143329</xdr:rowOff>
    </xdr:from>
    <xdr:to>
      <xdr:col>82</xdr:col>
      <xdr:colOff>107950</xdr:colOff>
      <xdr:row>17</xdr:row>
      <xdr:rowOff>20864</xdr:rowOff>
    </xdr:to>
    <xdr:cxnSp macro="">
      <xdr:nvCxnSpPr>
        <xdr:cNvPr id="129" name="直線コネクタ 128"/>
        <xdr:cNvCxnSpPr/>
      </xdr:nvCxnSpPr>
      <xdr:spPr>
        <a:xfrm flipV="1">
          <a:off x="15671800" y="2543629"/>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20864</xdr:rowOff>
    </xdr:to>
    <xdr:cxnSp macro="">
      <xdr:nvCxnSpPr>
        <xdr:cNvPr id="132" name="直線コネクタ 131"/>
        <xdr:cNvCxnSpPr/>
      </xdr:nvCxnSpPr>
      <xdr:spPr>
        <a:xfrm>
          <a:off x="14782800" y="2935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102507</xdr:rowOff>
    </xdr:to>
    <xdr:cxnSp macro="">
      <xdr:nvCxnSpPr>
        <xdr:cNvPr id="135" name="直線コネクタ 134"/>
        <xdr:cNvCxnSpPr/>
      </xdr:nvCxnSpPr>
      <xdr:spPr>
        <a:xfrm flipV="1">
          <a:off x="13893800" y="2935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102507</xdr:rowOff>
    </xdr:to>
    <xdr:cxnSp macro="">
      <xdr:nvCxnSpPr>
        <xdr:cNvPr id="138" name="直線コネクタ 137"/>
        <xdr:cNvCxnSpPr/>
      </xdr:nvCxnSpPr>
      <xdr:spPr>
        <a:xfrm>
          <a:off x="13004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92529</xdr:rowOff>
    </xdr:from>
    <xdr:to>
      <xdr:col>82</xdr:col>
      <xdr:colOff>158750</xdr:colOff>
      <xdr:row>15</xdr:row>
      <xdr:rowOff>22679</xdr:rowOff>
    </xdr:to>
    <xdr:sp macro="" textlink="">
      <xdr:nvSpPr>
        <xdr:cNvPr id="148" name="楕円 147"/>
        <xdr:cNvSpPr/>
      </xdr:nvSpPr>
      <xdr:spPr>
        <a:xfrm>
          <a:off x="164592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109056</xdr:rowOff>
    </xdr:from>
    <xdr:ext cx="762000" cy="259045"/>
    <xdr:sp macro="" textlink="">
      <xdr:nvSpPr>
        <xdr:cNvPr id="149" name="物件費該当値テキスト"/>
        <xdr:cNvSpPr txBox="1"/>
      </xdr:nvSpPr>
      <xdr:spPr>
        <a:xfrm>
          <a:off x="16598900" y="233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141514</xdr:rowOff>
    </xdr:from>
    <xdr:to>
      <xdr:col>78</xdr:col>
      <xdr:colOff>120650</xdr:colOff>
      <xdr:row>17</xdr:row>
      <xdr:rowOff>71664</xdr:rowOff>
    </xdr:to>
    <xdr:sp macro="" textlink="">
      <xdr:nvSpPr>
        <xdr:cNvPr id="150" name="楕円 149"/>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81841</xdr:rowOff>
    </xdr:from>
    <xdr:ext cx="736600" cy="259045"/>
    <xdr:sp macro="" textlink="">
      <xdr:nvSpPr>
        <xdr:cNvPr id="151" name="テキスト ボックス 150"/>
        <xdr:cNvSpPr txBox="1"/>
      </xdr:nvSpPr>
      <xdr:spPr>
        <a:xfrm>
          <a:off x="15290800" y="26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2" name="楕円 151"/>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3" name="テキスト ボックス 152"/>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私立認可保育所運営費に係る扶助費の減少等により、前年度比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扶助費は当面増加傾向が見込まれることから、増加の抑制に努める。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54</xdr:row>
      <xdr:rowOff>94343</xdr:rowOff>
    </xdr:to>
    <xdr:cxnSp macro="">
      <xdr:nvCxnSpPr>
        <xdr:cNvPr id="192" name="直線コネクタ 191"/>
        <xdr:cNvCxnSpPr/>
      </xdr:nvCxnSpPr>
      <xdr:spPr>
        <a:xfrm flipV="1">
          <a:off x="3987800" y="92056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94343</xdr:rowOff>
    </xdr:to>
    <xdr:cxnSp macro="">
      <xdr:nvCxnSpPr>
        <xdr:cNvPr id="195" name="直線コネクタ 194"/>
        <xdr:cNvCxnSpPr/>
      </xdr:nvCxnSpPr>
      <xdr:spPr>
        <a:xfrm>
          <a:off x="3098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7" name="テキスト ボックス 196"/>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8" name="直線コネクタ 197"/>
        <xdr:cNvCxnSpPr/>
      </xdr:nvCxnSpPr>
      <xdr:spPr>
        <a:xfrm flipV="1">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00" name="テキスト ボックス 199"/>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78015</xdr:rowOff>
    </xdr:to>
    <xdr:cxnSp macro="">
      <xdr:nvCxnSpPr>
        <xdr:cNvPr id="201" name="直線コネクタ 200"/>
        <xdr:cNvCxnSpPr/>
      </xdr:nvCxnSpPr>
      <xdr:spPr>
        <a:xfrm>
          <a:off x="1320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5" name="テキスト ボックス 204"/>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11" name="楕円 210"/>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12" name="扶助費該当値テキスト"/>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15" name="楕円 214"/>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6" name="テキスト ボックス 215"/>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7" name="楕円 216"/>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8" name="テキスト ボックス 217"/>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除排雪経費の増に伴う維持補修費の増加などにより、前年度比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引き続き各会計において健全財政に取り組み、普通会計の負担額を減らしていくよう努める。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61685</xdr:rowOff>
    </xdr:from>
    <xdr:to>
      <xdr:col>82</xdr:col>
      <xdr:colOff>107950</xdr:colOff>
      <xdr:row>61</xdr:row>
      <xdr:rowOff>37193</xdr:rowOff>
    </xdr:to>
    <xdr:cxnSp macro="">
      <xdr:nvCxnSpPr>
        <xdr:cNvPr id="255" name="直線コネクタ 254"/>
        <xdr:cNvCxnSpPr/>
      </xdr:nvCxnSpPr>
      <xdr:spPr>
        <a:xfrm>
          <a:off x="15671800" y="103486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56" name="その他平均値テキスト"/>
        <xdr:cNvSpPr txBox="1"/>
      </xdr:nvSpPr>
      <xdr:spPr>
        <a:xfrm>
          <a:off x="16598900" y="997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60</xdr:row>
      <xdr:rowOff>78015</xdr:rowOff>
    </xdr:to>
    <xdr:cxnSp macro="">
      <xdr:nvCxnSpPr>
        <xdr:cNvPr id="258" name="直線コネクタ 257"/>
        <xdr:cNvCxnSpPr/>
      </xdr:nvCxnSpPr>
      <xdr:spPr>
        <a:xfrm flipV="1">
          <a:off x="14782800" y="10348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60" name="テキスト ボックス 259"/>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61</xdr:row>
      <xdr:rowOff>37193</xdr:rowOff>
    </xdr:to>
    <xdr:cxnSp macro="">
      <xdr:nvCxnSpPr>
        <xdr:cNvPr id="261" name="直線コネクタ 260"/>
        <xdr:cNvCxnSpPr/>
      </xdr:nvCxnSpPr>
      <xdr:spPr>
        <a:xfrm flipV="1">
          <a:off x="13893800" y="10365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3" name="テキスト ボックス 262"/>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94343</xdr:rowOff>
    </xdr:from>
    <xdr:to>
      <xdr:col>69</xdr:col>
      <xdr:colOff>92075</xdr:colOff>
      <xdr:row>61</xdr:row>
      <xdr:rowOff>37193</xdr:rowOff>
    </xdr:to>
    <xdr:cxnSp macro="">
      <xdr:nvCxnSpPr>
        <xdr:cNvPr id="264" name="直線コネクタ 263"/>
        <xdr:cNvCxnSpPr/>
      </xdr:nvCxnSpPr>
      <xdr:spPr>
        <a:xfrm>
          <a:off x="13004800" y="10381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8" name="テキスト ボックス 267"/>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157843</xdr:rowOff>
    </xdr:from>
    <xdr:to>
      <xdr:col>82</xdr:col>
      <xdr:colOff>158750</xdr:colOff>
      <xdr:row>61</xdr:row>
      <xdr:rowOff>87993</xdr:rowOff>
    </xdr:to>
    <xdr:sp macro="" textlink="">
      <xdr:nvSpPr>
        <xdr:cNvPr id="274" name="楕円 273"/>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66420</xdr:rowOff>
    </xdr:from>
    <xdr:ext cx="762000" cy="259045"/>
    <xdr:sp macro="" textlink="">
      <xdr:nvSpPr>
        <xdr:cNvPr id="275" name="その他該当値テキスト"/>
        <xdr:cNvSpPr txBox="1"/>
      </xdr:nvSpPr>
      <xdr:spPr>
        <a:xfrm>
          <a:off x="16598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xdr:rowOff>
    </xdr:from>
    <xdr:to>
      <xdr:col>78</xdr:col>
      <xdr:colOff>120650</xdr:colOff>
      <xdr:row>60</xdr:row>
      <xdr:rowOff>112485</xdr:rowOff>
    </xdr:to>
    <xdr:sp macro="" textlink="">
      <xdr:nvSpPr>
        <xdr:cNvPr id="276" name="楕円 275"/>
        <xdr:cNvSpPr/>
      </xdr:nvSpPr>
      <xdr:spPr>
        <a:xfrm>
          <a:off x="15621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97262</xdr:rowOff>
    </xdr:from>
    <xdr:ext cx="736600" cy="259045"/>
    <xdr:sp macro="" textlink="">
      <xdr:nvSpPr>
        <xdr:cNvPr id="277" name="テキスト ボックス 276"/>
        <xdr:cNvSpPr txBox="1"/>
      </xdr:nvSpPr>
      <xdr:spPr>
        <a:xfrm>
          <a:off x="15290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8" name="楕円 277"/>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9" name="テキスト ボックス 278"/>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157843</xdr:rowOff>
    </xdr:from>
    <xdr:to>
      <xdr:col>69</xdr:col>
      <xdr:colOff>142875</xdr:colOff>
      <xdr:row>61</xdr:row>
      <xdr:rowOff>87993</xdr:rowOff>
    </xdr:to>
    <xdr:sp macro="" textlink="">
      <xdr:nvSpPr>
        <xdr:cNvPr id="280" name="楕円 279"/>
        <xdr:cNvSpPr/>
      </xdr:nvSpPr>
      <xdr:spPr>
        <a:xfrm>
          <a:off x="13843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72770</xdr:rowOff>
    </xdr:from>
    <xdr:ext cx="762000" cy="259045"/>
    <xdr:sp macro="" textlink="">
      <xdr:nvSpPr>
        <xdr:cNvPr id="281" name="テキスト ボックス 280"/>
        <xdr:cNvSpPr txBox="1"/>
      </xdr:nvSpPr>
      <xdr:spPr>
        <a:xfrm>
          <a:off x="13512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2" name="楕円 281"/>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3" name="テキスト ボックス 282"/>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認定こども園等の施設型給付費等事業費の増加などにより、前年度比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今後も補助金・負担金の効果を検証しながら、交付の妥当性について判断していく。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138430</xdr:rowOff>
    </xdr:from>
    <xdr:to>
      <xdr:col>82</xdr:col>
      <xdr:colOff>107950</xdr:colOff>
      <xdr:row>33</xdr:row>
      <xdr:rowOff>168910</xdr:rowOff>
    </xdr:to>
    <xdr:cxnSp macro="">
      <xdr:nvCxnSpPr>
        <xdr:cNvPr id="316" name="直線コネクタ 315"/>
        <xdr:cNvCxnSpPr/>
      </xdr:nvCxnSpPr>
      <xdr:spPr>
        <a:xfrm>
          <a:off x="15671800" y="5796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138430</xdr:rowOff>
    </xdr:to>
    <xdr:cxnSp macro="">
      <xdr:nvCxnSpPr>
        <xdr:cNvPr id="319" name="直線コネクタ 318"/>
        <xdr:cNvCxnSpPr/>
      </xdr:nvCxnSpPr>
      <xdr:spPr>
        <a:xfrm>
          <a:off x="14782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130810</xdr:rowOff>
    </xdr:to>
    <xdr:cxnSp macro="">
      <xdr:nvCxnSpPr>
        <xdr:cNvPr id="322" name="直線コネクタ 321"/>
        <xdr:cNvCxnSpPr/>
      </xdr:nvCxnSpPr>
      <xdr:spPr>
        <a:xfrm>
          <a:off x="13893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33</xdr:row>
      <xdr:rowOff>123190</xdr:rowOff>
    </xdr:to>
    <xdr:cxnSp macro="">
      <xdr:nvCxnSpPr>
        <xdr:cNvPr id="325" name="直線コネクタ 324"/>
        <xdr:cNvCxnSpPr/>
      </xdr:nvCxnSpPr>
      <xdr:spPr>
        <a:xfrm>
          <a:off x="13004800" y="578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118110</xdr:rowOff>
    </xdr:from>
    <xdr:to>
      <xdr:col>82</xdr:col>
      <xdr:colOff>158750</xdr:colOff>
      <xdr:row>34</xdr:row>
      <xdr:rowOff>48260</xdr:rowOff>
    </xdr:to>
    <xdr:sp macro="" textlink="">
      <xdr:nvSpPr>
        <xdr:cNvPr id="335" name="楕円 334"/>
        <xdr:cNvSpPr/>
      </xdr:nvSpPr>
      <xdr:spPr>
        <a:xfrm>
          <a:off x="16459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134637</xdr:rowOff>
    </xdr:from>
    <xdr:ext cx="762000" cy="259045"/>
    <xdr:sp macro="" textlink="">
      <xdr:nvSpPr>
        <xdr:cNvPr id="336" name="補助費等該当値テキスト"/>
        <xdr:cNvSpPr txBox="1"/>
      </xdr:nvSpPr>
      <xdr:spPr>
        <a:xfrm>
          <a:off x="16598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87630</xdr:rowOff>
    </xdr:from>
    <xdr:to>
      <xdr:col>78</xdr:col>
      <xdr:colOff>120650</xdr:colOff>
      <xdr:row>34</xdr:row>
      <xdr:rowOff>17780</xdr:rowOff>
    </xdr:to>
    <xdr:sp macro="" textlink="">
      <xdr:nvSpPr>
        <xdr:cNvPr id="337" name="楕円 336"/>
        <xdr:cNvSpPr/>
      </xdr:nvSpPr>
      <xdr:spPr>
        <a:xfrm>
          <a:off x="15621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27957</xdr:rowOff>
    </xdr:from>
    <xdr:ext cx="736600" cy="259045"/>
    <xdr:sp macro="" textlink="">
      <xdr:nvSpPr>
        <xdr:cNvPr id="338" name="テキスト ボックス 337"/>
        <xdr:cNvSpPr txBox="1"/>
      </xdr:nvSpPr>
      <xdr:spPr>
        <a:xfrm>
          <a:off x="15290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9" name="楕円 338"/>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40" name="テキスト ボックス 339"/>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41" name="楕円 340"/>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2" name="テキスト ボックス 341"/>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3" name="楕円 342"/>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4" name="テキスト ボックス 343"/>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新市建設計画に基づく事業や過疎対策事業、教育施設の整備事業に取り組んだ結果、元利償還金の額が多く、類似団体より高い水準である。また、公共事業等に係る元利償還金が増加したことから、前年度に比べ</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ポイント増加した。なお、合併特例債等の交付税措置のある有利な起債を選択してきたため、公債費総額の</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分の</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程度は交付税措置がされている。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50800</xdr:rowOff>
    </xdr:from>
    <xdr:to>
      <xdr:col>24</xdr:col>
      <xdr:colOff>25400</xdr:colOff>
      <xdr:row>80</xdr:row>
      <xdr:rowOff>63500</xdr:rowOff>
    </xdr:to>
    <xdr:cxnSp macro="">
      <xdr:nvCxnSpPr>
        <xdr:cNvPr id="377" name="直線コネクタ 376"/>
        <xdr:cNvCxnSpPr/>
      </xdr:nvCxnSpPr>
      <xdr:spPr>
        <a:xfrm>
          <a:off x="3987800" y="1376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8" name="公債費平均値テキスト"/>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50800</xdr:rowOff>
    </xdr:from>
    <xdr:to>
      <xdr:col>19</xdr:col>
      <xdr:colOff>187325</xdr:colOff>
      <xdr:row>80</xdr:row>
      <xdr:rowOff>88900</xdr:rowOff>
    </xdr:to>
    <xdr:cxnSp macro="">
      <xdr:nvCxnSpPr>
        <xdr:cNvPr id="380" name="直線コネクタ 379"/>
        <xdr:cNvCxnSpPr/>
      </xdr:nvCxnSpPr>
      <xdr:spPr>
        <a:xfrm flipV="1">
          <a:off x="3098800" y="1376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2" name="テキスト ボックス 381"/>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6350</xdr:rowOff>
    </xdr:to>
    <xdr:cxnSp macro="">
      <xdr:nvCxnSpPr>
        <xdr:cNvPr id="383" name="直線コネクタ 382"/>
        <xdr:cNvCxnSpPr/>
      </xdr:nvCxnSpPr>
      <xdr:spPr>
        <a:xfrm flipV="1">
          <a:off x="2209800" y="1380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5" name="テキスト ボックス 384"/>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6350</xdr:rowOff>
    </xdr:from>
    <xdr:to>
      <xdr:col>11</xdr:col>
      <xdr:colOff>9525</xdr:colOff>
      <xdr:row>81</xdr:row>
      <xdr:rowOff>146050</xdr:rowOff>
    </xdr:to>
    <xdr:cxnSp macro="">
      <xdr:nvCxnSpPr>
        <xdr:cNvPr id="386" name="直線コネクタ 385"/>
        <xdr:cNvCxnSpPr/>
      </xdr:nvCxnSpPr>
      <xdr:spPr>
        <a:xfrm flipV="1">
          <a:off x="1320800" y="1389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8" name="テキスト ボックス 387"/>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156227</xdr:rowOff>
    </xdr:from>
    <xdr:ext cx="762000" cy="259045"/>
    <xdr:sp macro="" textlink="">
      <xdr:nvSpPr>
        <xdr:cNvPr id="390" name="テキスト ボックス 389"/>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12700</xdr:rowOff>
    </xdr:from>
    <xdr:to>
      <xdr:col>24</xdr:col>
      <xdr:colOff>76200</xdr:colOff>
      <xdr:row>80</xdr:row>
      <xdr:rowOff>114300</xdr:rowOff>
    </xdr:to>
    <xdr:sp macro="" textlink="">
      <xdr:nvSpPr>
        <xdr:cNvPr id="396" name="楕円 395"/>
        <xdr:cNvSpPr/>
      </xdr:nvSpPr>
      <xdr:spPr>
        <a:xfrm>
          <a:off x="4775200" y="137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156227</xdr:rowOff>
    </xdr:from>
    <xdr:ext cx="762000" cy="259045"/>
    <xdr:sp macro="" textlink="">
      <xdr:nvSpPr>
        <xdr:cNvPr id="397"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8" name="楕円 397"/>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9" name="テキスト ボックス 398"/>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400" name="楕円 399"/>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401" name="テキスト ボックス 400"/>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127000</xdr:rowOff>
    </xdr:from>
    <xdr:to>
      <xdr:col>11</xdr:col>
      <xdr:colOff>60325</xdr:colOff>
      <xdr:row>81</xdr:row>
      <xdr:rowOff>57150</xdr:rowOff>
    </xdr:to>
    <xdr:sp macro="" textlink="">
      <xdr:nvSpPr>
        <xdr:cNvPr id="402" name="楕円 401"/>
        <xdr:cNvSpPr/>
      </xdr:nvSpPr>
      <xdr:spPr>
        <a:xfrm>
          <a:off x="2159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41927</xdr:rowOff>
    </xdr:from>
    <xdr:ext cx="762000" cy="259045"/>
    <xdr:sp macro="" textlink="">
      <xdr:nvSpPr>
        <xdr:cNvPr id="403" name="テキスト ボックス 402"/>
        <xdr:cNvSpPr txBox="1"/>
      </xdr:nvSpPr>
      <xdr:spPr>
        <a:xfrm>
          <a:off x="1828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04" name="楕円 403"/>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05" name="テキスト ボックス 404"/>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類似団体に比べ、公債費の占める割合が高いため、公債費以外の経費は平均より低い水準になっている。</a:t>
          </a:r>
        </a:p>
        <a:p>
          <a:r>
            <a:rPr kumimoji="1" lang="ja-JP" altLang="en-US" sz="1300">
              <a:latin typeface="ＭＳ Ｐゴシック" panose="020B0600070205080204" pitchFamily="50" charset="-128"/>
              <a:ea typeface="ＭＳ Ｐゴシック" panose="020B0600070205080204" pitchFamily="50" charset="-128"/>
            </a:rPr>
            <a:t>　定員の適正化や行政経費の見直しに継続して取り組み、経常経費のさらなる節減に努める。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74</xdr:row>
      <xdr:rowOff>50800</xdr:rowOff>
    </xdr:to>
    <xdr:cxnSp macro="">
      <xdr:nvCxnSpPr>
        <xdr:cNvPr id="438" name="直線コネクタ 437"/>
        <xdr:cNvCxnSpPr/>
      </xdr:nvCxnSpPr>
      <xdr:spPr>
        <a:xfrm flipV="1">
          <a:off x="15671800" y="12700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74</xdr:row>
      <xdr:rowOff>50800</xdr:rowOff>
    </xdr:to>
    <xdr:cxnSp macro="">
      <xdr:nvCxnSpPr>
        <xdr:cNvPr id="441" name="直線コネクタ 440"/>
        <xdr:cNvCxnSpPr/>
      </xdr:nvCxnSpPr>
      <xdr:spPr>
        <a:xfrm>
          <a:off x="14782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81280</xdr:rowOff>
    </xdr:to>
    <xdr:cxnSp macro="">
      <xdr:nvCxnSpPr>
        <xdr:cNvPr id="444" name="直線コネクタ 443"/>
        <xdr:cNvCxnSpPr/>
      </xdr:nvCxnSpPr>
      <xdr:spPr>
        <a:xfrm flipV="1">
          <a:off x="13893800" y="12661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123190</xdr:rowOff>
    </xdr:from>
    <xdr:to>
      <xdr:col>69</xdr:col>
      <xdr:colOff>92075</xdr:colOff>
      <xdr:row>74</xdr:row>
      <xdr:rowOff>81280</xdr:rowOff>
    </xdr:to>
    <xdr:cxnSp macro="">
      <xdr:nvCxnSpPr>
        <xdr:cNvPr id="447" name="直線コネクタ 446"/>
        <xdr:cNvCxnSpPr/>
      </xdr:nvCxnSpPr>
      <xdr:spPr>
        <a:xfrm>
          <a:off x="13004800" y="12639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51" name="テキスト ボックス 45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133350</xdr:rowOff>
    </xdr:from>
    <xdr:to>
      <xdr:col>82</xdr:col>
      <xdr:colOff>158750</xdr:colOff>
      <xdr:row>74</xdr:row>
      <xdr:rowOff>63500</xdr:rowOff>
    </xdr:to>
    <xdr:sp macro="" textlink="">
      <xdr:nvSpPr>
        <xdr:cNvPr id="457" name="楕円 456"/>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149877</xdr:rowOff>
    </xdr:from>
    <xdr:ext cx="762000" cy="259045"/>
    <xdr:sp macro="" textlink="">
      <xdr:nvSpPr>
        <xdr:cNvPr id="458" name="公債費以外該当値テキスト"/>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59" name="楕円 458"/>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60" name="テキスト ボックス 459"/>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95250</xdr:rowOff>
    </xdr:from>
    <xdr:to>
      <xdr:col>74</xdr:col>
      <xdr:colOff>31750</xdr:colOff>
      <xdr:row>74</xdr:row>
      <xdr:rowOff>25400</xdr:rowOff>
    </xdr:to>
    <xdr:sp macro="" textlink="">
      <xdr:nvSpPr>
        <xdr:cNvPr id="461" name="楕円 460"/>
        <xdr:cNvSpPr/>
      </xdr:nvSpPr>
      <xdr:spPr>
        <a:xfrm>
          <a:off x="14732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35577</xdr:rowOff>
    </xdr:from>
    <xdr:ext cx="762000" cy="259045"/>
    <xdr:sp macro="" textlink="">
      <xdr:nvSpPr>
        <xdr:cNvPr id="462" name="テキスト ボックス 461"/>
        <xdr:cNvSpPr txBox="1"/>
      </xdr:nvSpPr>
      <xdr:spPr>
        <a:xfrm>
          <a:off x="14401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63" name="楕円 462"/>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4" name="テキスト ボックス 463"/>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72390</xdr:rowOff>
    </xdr:from>
    <xdr:to>
      <xdr:col>65</xdr:col>
      <xdr:colOff>53975</xdr:colOff>
      <xdr:row>74</xdr:row>
      <xdr:rowOff>2540</xdr:rowOff>
    </xdr:to>
    <xdr:sp macro="" textlink="">
      <xdr:nvSpPr>
        <xdr:cNvPr id="465" name="楕円 464"/>
        <xdr:cNvSpPr/>
      </xdr:nvSpPr>
      <xdr:spPr>
        <a:xfrm>
          <a:off x="12954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12717</xdr:rowOff>
    </xdr:from>
    <xdr:ext cx="762000" cy="259045"/>
    <xdr:sp macro="" textlink="">
      <xdr:nvSpPr>
        <xdr:cNvPr id="466" name="テキスト ボックス 465"/>
        <xdr:cNvSpPr txBox="1"/>
      </xdr:nvSpPr>
      <xdr:spPr>
        <a:xfrm>
          <a:off x="12623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104407</xdr:rowOff>
    </xdr:from>
    <xdr:to>
      <xdr:col>29</xdr:col>
      <xdr:colOff>127000</xdr:colOff>
      <xdr:row>15</xdr:row>
      <xdr:rowOff>30150</xdr:rowOff>
    </xdr:to>
    <xdr:cxnSp macro="">
      <xdr:nvCxnSpPr>
        <xdr:cNvPr id="50" name="直線コネクタ 49"/>
        <xdr:cNvCxnSpPr/>
      </xdr:nvCxnSpPr>
      <xdr:spPr bwMode="auto">
        <a:xfrm flipV="1">
          <a:off x="5003800" y="2552332"/>
          <a:ext cx="647700" cy="97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30150</xdr:rowOff>
    </xdr:from>
    <xdr:to>
      <xdr:col>26</xdr:col>
      <xdr:colOff>50800</xdr:colOff>
      <xdr:row>15</xdr:row>
      <xdr:rowOff>53238</xdr:rowOff>
    </xdr:to>
    <xdr:cxnSp macro="">
      <xdr:nvCxnSpPr>
        <xdr:cNvPr id="53" name="直線コネクタ 52"/>
        <xdr:cNvCxnSpPr/>
      </xdr:nvCxnSpPr>
      <xdr:spPr bwMode="auto">
        <a:xfrm flipV="1">
          <a:off x="4305300" y="2649525"/>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53238</xdr:rowOff>
    </xdr:from>
    <xdr:to>
      <xdr:col>22</xdr:col>
      <xdr:colOff>114300</xdr:colOff>
      <xdr:row>15</xdr:row>
      <xdr:rowOff>58725</xdr:rowOff>
    </xdr:to>
    <xdr:cxnSp macro="">
      <xdr:nvCxnSpPr>
        <xdr:cNvPr id="56" name="直線コネクタ 55"/>
        <xdr:cNvCxnSpPr/>
      </xdr:nvCxnSpPr>
      <xdr:spPr bwMode="auto">
        <a:xfrm flipV="1">
          <a:off x="3606800" y="2672613"/>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58725</xdr:rowOff>
    </xdr:from>
    <xdr:to>
      <xdr:col>18</xdr:col>
      <xdr:colOff>177800</xdr:colOff>
      <xdr:row>15</xdr:row>
      <xdr:rowOff>77889</xdr:rowOff>
    </xdr:to>
    <xdr:cxnSp macro="">
      <xdr:nvCxnSpPr>
        <xdr:cNvPr id="59" name="直線コネクタ 58"/>
        <xdr:cNvCxnSpPr/>
      </xdr:nvCxnSpPr>
      <xdr:spPr bwMode="auto">
        <a:xfrm flipV="1">
          <a:off x="2908300" y="267810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53607</xdr:rowOff>
    </xdr:from>
    <xdr:to>
      <xdr:col>29</xdr:col>
      <xdr:colOff>177800</xdr:colOff>
      <xdr:row>14</xdr:row>
      <xdr:rowOff>155207</xdr:rowOff>
    </xdr:to>
    <xdr:sp macro="" textlink="">
      <xdr:nvSpPr>
        <xdr:cNvPr id="69" name="楕円 68"/>
        <xdr:cNvSpPr/>
      </xdr:nvSpPr>
      <xdr:spPr bwMode="auto">
        <a:xfrm>
          <a:off x="5600700" y="25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70134</xdr:rowOff>
    </xdr:from>
    <xdr:ext cx="762000" cy="259045"/>
    <xdr:sp macro="" textlink="">
      <xdr:nvSpPr>
        <xdr:cNvPr id="70" name="人口1人当たり決算額の推移該当値テキスト130"/>
        <xdr:cNvSpPr txBox="1"/>
      </xdr:nvSpPr>
      <xdr:spPr>
        <a:xfrm>
          <a:off x="5740400" y="23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150800</xdr:rowOff>
    </xdr:from>
    <xdr:to>
      <xdr:col>26</xdr:col>
      <xdr:colOff>101600</xdr:colOff>
      <xdr:row>15</xdr:row>
      <xdr:rowOff>80950</xdr:rowOff>
    </xdr:to>
    <xdr:sp macro="" textlink="">
      <xdr:nvSpPr>
        <xdr:cNvPr id="71" name="楕円 70"/>
        <xdr:cNvSpPr/>
      </xdr:nvSpPr>
      <xdr:spPr bwMode="auto">
        <a:xfrm>
          <a:off x="4953000" y="259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91127</xdr:rowOff>
    </xdr:from>
    <xdr:ext cx="736600" cy="259045"/>
    <xdr:sp macro="" textlink="">
      <xdr:nvSpPr>
        <xdr:cNvPr id="72" name="テキスト ボックス 71"/>
        <xdr:cNvSpPr txBox="1"/>
      </xdr:nvSpPr>
      <xdr:spPr>
        <a:xfrm>
          <a:off x="4622800" y="236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2438</xdr:rowOff>
    </xdr:from>
    <xdr:to>
      <xdr:col>22</xdr:col>
      <xdr:colOff>165100</xdr:colOff>
      <xdr:row>15</xdr:row>
      <xdr:rowOff>104038</xdr:rowOff>
    </xdr:to>
    <xdr:sp macro="" textlink="">
      <xdr:nvSpPr>
        <xdr:cNvPr id="73" name="楕円 72"/>
        <xdr:cNvSpPr/>
      </xdr:nvSpPr>
      <xdr:spPr bwMode="auto">
        <a:xfrm>
          <a:off x="4254500" y="26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114215</xdr:rowOff>
    </xdr:from>
    <xdr:ext cx="762000" cy="259045"/>
    <xdr:sp macro="" textlink="">
      <xdr:nvSpPr>
        <xdr:cNvPr id="74" name="テキスト ボックス 73"/>
        <xdr:cNvSpPr txBox="1"/>
      </xdr:nvSpPr>
      <xdr:spPr>
        <a:xfrm>
          <a:off x="39243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7925</xdr:rowOff>
    </xdr:from>
    <xdr:to>
      <xdr:col>19</xdr:col>
      <xdr:colOff>38100</xdr:colOff>
      <xdr:row>15</xdr:row>
      <xdr:rowOff>109525</xdr:rowOff>
    </xdr:to>
    <xdr:sp macro="" textlink="">
      <xdr:nvSpPr>
        <xdr:cNvPr id="75" name="楕円 74"/>
        <xdr:cNvSpPr/>
      </xdr:nvSpPr>
      <xdr:spPr bwMode="auto">
        <a:xfrm>
          <a:off x="35560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119702</xdr:rowOff>
    </xdr:from>
    <xdr:ext cx="762000" cy="259045"/>
    <xdr:sp macro="" textlink="">
      <xdr:nvSpPr>
        <xdr:cNvPr id="76" name="テキスト ボックス 75"/>
        <xdr:cNvSpPr txBox="1"/>
      </xdr:nvSpPr>
      <xdr:spPr>
        <a:xfrm>
          <a:off x="3225800" y="23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27089</xdr:rowOff>
    </xdr:from>
    <xdr:to>
      <xdr:col>15</xdr:col>
      <xdr:colOff>101600</xdr:colOff>
      <xdr:row>15</xdr:row>
      <xdr:rowOff>128689</xdr:rowOff>
    </xdr:to>
    <xdr:sp macro="" textlink="">
      <xdr:nvSpPr>
        <xdr:cNvPr id="77" name="楕円 76"/>
        <xdr:cNvSpPr/>
      </xdr:nvSpPr>
      <xdr:spPr bwMode="auto">
        <a:xfrm>
          <a:off x="2857500" y="26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138866</xdr:rowOff>
    </xdr:from>
    <xdr:ext cx="762000" cy="259045"/>
    <xdr:sp macro="" textlink="">
      <xdr:nvSpPr>
        <xdr:cNvPr id="78" name="テキスト ボックス 77"/>
        <xdr:cNvSpPr txBox="1"/>
      </xdr:nvSpPr>
      <xdr:spPr>
        <a:xfrm>
          <a:off x="2527300" y="241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54687</xdr:rowOff>
    </xdr:from>
    <xdr:to>
      <xdr:col>29</xdr:col>
      <xdr:colOff>127000</xdr:colOff>
      <xdr:row>35</xdr:row>
      <xdr:rowOff>116675</xdr:rowOff>
    </xdr:to>
    <xdr:cxnSp macro="">
      <xdr:nvCxnSpPr>
        <xdr:cNvPr id="111" name="直線コネクタ 110"/>
        <xdr:cNvCxnSpPr/>
      </xdr:nvCxnSpPr>
      <xdr:spPr bwMode="auto">
        <a:xfrm flipV="1">
          <a:off x="5003800" y="6665037"/>
          <a:ext cx="647700" cy="6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116675</xdr:rowOff>
    </xdr:from>
    <xdr:to>
      <xdr:col>26</xdr:col>
      <xdr:colOff>50800</xdr:colOff>
      <xdr:row>35</xdr:row>
      <xdr:rowOff>134086</xdr:rowOff>
    </xdr:to>
    <xdr:cxnSp macro="">
      <xdr:nvCxnSpPr>
        <xdr:cNvPr id="114" name="直線コネクタ 113"/>
        <xdr:cNvCxnSpPr/>
      </xdr:nvCxnSpPr>
      <xdr:spPr bwMode="auto">
        <a:xfrm flipV="1">
          <a:off x="4305300" y="6727025"/>
          <a:ext cx="698500" cy="1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98425</xdr:rowOff>
    </xdr:from>
    <xdr:to>
      <xdr:col>22</xdr:col>
      <xdr:colOff>114300</xdr:colOff>
      <xdr:row>35</xdr:row>
      <xdr:rowOff>134086</xdr:rowOff>
    </xdr:to>
    <xdr:cxnSp macro="">
      <xdr:nvCxnSpPr>
        <xdr:cNvPr id="117" name="直線コネクタ 116"/>
        <xdr:cNvCxnSpPr/>
      </xdr:nvCxnSpPr>
      <xdr:spPr bwMode="auto">
        <a:xfrm>
          <a:off x="3606800" y="6708775"/>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38112</xdr:rowOff>
    </xdr:from>
    <xdr:to>
      <xdr:col>18</xdr:col>
      <xdr:colOff>177800</xdr:colOff>
      <xdr:row>35</xdr:row>
      <xdr:rowOff>98425</xdr:rowOff>
    </xdr:to>
    <xdr:cxnSp macro="">
      <xdr:nvCxnSpPr>
        <xdr:cNvPr id="120" name="直線コネクタ 119"/>
        <xdr:cNvCxnSpPr/>
      </xdr:nvCxnSpPr>
      <xdr:spPr bwMode="auto">
        <a:xfrm>
          <a:off x="2908300" y="6648462"/>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3887</xdr:rowOff>
    </xdr:from>
    <xdr:to>
      <xdr:col>29</xdr:col>
      <xdr:colOff>177800</xdr:colOff>
      <xdr:row>35</xdr:row>
      <xdr:rowOff>105487</xdr:rowOff>
    </xdr:to>
    <xdr:sp macro="" textlink="">
      <xdr:nvSpPr>
        <xdr:cNvPr id="130" name="楕円 129"/>
        <xdr:cNvSpPr/>
      </xdr:nvSpPr>
      <xdr:spPr bwMode="auto">
        <a:xfrm>
          <a:off x="5600700" y="661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191864</xdr:rowOff>
    </xdr:from>
    <xdr:ext cx="762000" cy="259045"/>
    <xdr:sp macro="" textlink="">
      <xdr:nvSpPr>
        <xdr:cNvPr id="131" name="人口1人当たり決算額の推移該当値テキスト445"/>
        <xdr:cNvSpPr txBox="1"/>
      </xdr:nvSpPr>
      <xdr:spPr>
        <a:xfrm>
          <a:off x="5740400" y="645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65875</xdr:rowOff>
    </xdr:from>
    <xdr:to>
      <xdr:col>26</xdr:col>
      <xdr:colOff>101600</xdr:colOff>
      <xdr:row>35</xdr:row>
      <xdr:rowOff>167475</xdr:rowOff>
    </xdr:to>
    <xdr:sp macro="" textlink="">
      <xdr:nvSpPr>
        <xdr:cNvPr id="132" name="楕円 131"/>
        <xdr:cNvSpPr/>
      </xdr:nvSpPr>
      <xdr:spPr bwMode="auto">
        <a:xfrm>
          <a:off x="4953000" y="667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177652</xdr:rowOff>
    </xdr:from>
    <xdr:ext cx="736600" cy="259045"/>
    <xdr:sp macro="" textlink="">
      <xdr:nvSpPr>
        <xdr:cNvPr id="133" name="テキスト ボックス 132"/>
        <xdr:cNvSpPr txBox="1"/>
      </xdr:nvSpPr>
      <xdr:spPr>
        <a:xfrm>
          <a:off x="4622800" y="644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83286</xdr:rowOff>
    </xdr:from>
    <xdr:to>
      <xdr:col>22</xdr:col>
      <xdr:colOff>165100</xdr:colOff>
      <xdr:row>35</xdr:row>
      <xdr:rowOff>184886</xdr:rowOff>
    </xdr:to>
    <xdr:sp macro="" textlink="">
      <xdr:nvSpPr>
        <xdr:cNvPr id="134" name="楕円 133"/>
        <xdr:cNvSpPr/>
      </xdr:nvSpPr>
      <xdr:spPr bwMode="auto">
        <a:xfrm>
          <a:off x="4254500" y="669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195063</xdr:rowOff>
    </xdr:from>
    <xdr:ext cx="762000" cy="259045"/>
    <xdr:sp macro="" textlink="">
      <xdr:nvSpPr>
        <xdr:cNvPr id="135" name="テキスト ボックス 134"/>
        <xdr:cNvSpPr txBox="1"/>
      </xdr:nvSpPr>
      <xdr:spPr>
        <a:xfrm>
          <a:off x="3924300" y="646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47625</xdr:rowOff>
    </xdr:from>
    <xdr:to>
      <xdr:col>19</xdr:col>
      <xdr:colOff>38100</xdr:colOff>
      <xdr:row>35</xdr:row>
      <xdr:rowOff>149225</xdr:rowOff>
    </xdr:to>
    <xdr:sp macro="" textlink="">
      <xdr:nvSpPr>
        <xdr:cNvPr id="136" name="楕円 135"/>
        <xdr:cNvSpPr/>
      </xdr:nvSpPr>
      <xdr:spPr bwMode="auto">
        <a:xfrm>
          <a:off x="3556000" y="66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159402</xdr:rowOff>
    </xdr:from>
    <xdr:ext cx="762000" cy="259045"/>
    <xdr:sp macro="" textlink="">
      <xdr:nvSpPr>
        <xdr:cNvPr id="137" name="テキスト ボックス 136"/>
        <xdr:cNvSpPr txBox="1"/>
      </xdr:nvSpPr>
      <xdr:spPr>
        <a:xfrm>
          <a:off x="3225800" y="64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330212</xdr:rowOff>
    </xdr:from>
    <xdr:to>
      <xdr:col>15</xdr:col>
      <xdr:colOff>101600</xdr:colOff>
      <xdr:row>35</xdr:row>
      <xdr:rowOff>88912</xdr:rowOff>
    </xdr:to>
    <xdr:sp macro="" textlink="">
      <xdr:nvSpPr>
        <xdr:cNvPr id="138" name="楕円 137"/>
        <xdr:cNvSpPr/>
      </xdr:nvSpPr>
      <xdr:spPr bwMode="auto">
        <a:xfrm>
          <a:off x="2857500" y="65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99090</xdr:rowOff>
    </xdr:from>
    <xdr:ext cx="762000" cy="259045"/>
    <xdr:sp macro="" textlink="">
      <xdr:nvSpPr>
        <xdr:cNvPr id="139" name="テキスト ボックス 138"/>
        <xdr:cNvSpPr txBox="1"/>
      </xdr:nvSpPr>
      <xdr:spPr>
        <a:xfrm>
          <a:off x="2527300" y="63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65960</xdr:rowOff>
    </xdr:from>
    <xdr:to>
      <xdr:col>24</xdr:col>
      <xdr:colOff>63500</xdr:colOff>
      <xdr:row>33</xdr:row>
      <xdr:rowOff>77553</xdr:rowOff>
    </xdr:to>
    <xdr:cxnSp macro="">
      <xdr:nvCxnSpPr>
        <xdr:cNvPr id="63" name="直線コネクタ 62"/>
        <xdr:cNvCxnSpPr/>
      </xdr:nvCxnSpPr>
      <xdr:spPr>
        <a:xfrm flipV="1">
          <a:off x="3797300" y="5552360"/>
          <a:ext cx="838200" cy="18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77553</xdr:rowOff>
    </xdr:from>
    <xdr:to>
      <xdr:col>19</xdr:col>
      <xdr:colOff>177800</xdr:colOff>
      <xdr:row>33</xdr:row>
      <xdr:rowOff>135128</xdr:rowOff>
    </xdr:to>
    <xdr:cxnSp macro="">
      <xdr:nvCxnSpPr>
        <xdr:cNvPr id="66" name="直線コネクタ 65"/>
        <xdr:cNvCxnSpPr/>
      </xdr:nvCxnSpPr>
      <xdr:spPr>
        <a:xfrm flipV="1">
          <a:off x="2908300" y="5735403"/>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118408</xdr:rowOff>
    </xdr:from>
    <xdr:to>
      <xdr:col>15</xdr:col>
      <xdr:colOff>50800</xdr:colOff>
      <xdr:row>33</xdr:row>
      <xdr:rowOff>135128</xdr:rowOff>
    </xdr:to>
    <xdr:cxnSp macro="">
      <xdr:nvCxnSpPr>
        <xdr:cNvPr id="69" name="直線コネクタ 68"/>
        <xdr:cNvCxnSpPr/>
      </xdr:nvCxnSpPr>
      <xdr:spPr>
        <a:xfrm>
          <a:off x="2019300" y="577625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102765</xdr:rowOff>
    </xdr:from>
    <xdr:to>
      <xdr:col>10</xdr:col>
      <xdr:colOff>114300</xdr:colOff>
      <xdr:row>33</xdr:row>
      <xdr:rowOff>118408</xdr:rowOff>
    </xdr:to>
    <xdr:cxnSp macro="">
      <xdr:nvCxnSpPr>
        <xdr:cNvPr id="72" name="直線コネクタ 71"/>
        <xdr:cNvCxnSpPr/>
      </xdr:nvCxnSpPr>
      <xdr:spPr>
        <a:xfrm>
          <a:off x="1130300" y="5760615"/>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15160</xdr:rowOff>
    </xdr:from>
    <xdr:to>
      <xdr:col>24</xdr:col>
      <xdr:colOff>114300</xdr:colOff>
      <xdr:row>32</xdr:row>
      <xdr:rowOff>116760</xdr:rowOff>
    </xdr:to>
    <xdr:sp macro="" textlink="">
      <xdr:nvSpPr>
        <xdr:cNvPr id="82" name="楕円 81"/>
        <xdr:cNvSpPr/>
      </xdr:nvSpPr>
      <xdr:spPr>
        <a:xfrm>
          <a:off x="4584700" y="5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38037</xdr:rowOff>
    </xdr:from>
    <xdr:ext cx="534377" cy="259045"/>
    <xdr:sp macro="" textlink="">
      <xdr:nvSpPr>
        <xdr:cNvPr id="83" name="人件費該当値テキスト"/>
        <xdr:cNvSpPr txBox="1"/>
      </xdr:nvSpPr>
      <xdr:spPr>
        <a:xfrm>
          <a:off x="4686300" y="5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26753</xdr:rowOff>
    </xdr:from>
    <xdr:to>
      <xdr:col>20</xdr:col>
      <xdr:colOff>38100</xdr:colOff>
      <xdr:row>33</xdr:row>
      <xdr:rowOff>128353</xdr:rowOff>
    </xdr:to>
    <xdr:sp macro="" textlink="">
      <xdr:nvSpPr>
        <xdr:cNvPr id="84" name="楕円 83"/>
        <xdr:cNvSpPr/>
      </xdr:nvSpPr>
      <xdr:spPr>
        <a:xfrm>
          <a:off x="3746500" y="5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144880</xdr:rowOff>
    </xdr:from>
    <xdr:ext cx="534377" cy="259045"/>
    <xdr:sp macro="" textlink="">
      <xdr:nvSpPr>
        <xdr:cNvPr id="85" name="テキスト ボックス 84"/>
        <xdr:cNvSpPr txBox="1"/>
      </xdr:nvSpPr>
      <xdr:spPr>
        <a:xfrm>
          <a:off x="3530111" y="545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84328</xdr:rowOff>
    </xdr:from>
    <xdr:to>
      <xdr:col>15</xdr:col>
      <xdr:colOff>101600</xdr:colOff>
      <xdr:row>34</xdr:row>
      <xdr:rowOff>14478</xdr:rowOff>
    </xdr:to>
    <xdr:sp macro="" textlink="">
      <xdr:nvSpPr>
        <xdr:cNvPr id="86" name="楕円 85"/>
        <xdr:cNvSpPr/>
      </xdr:nvSpPr>
      <xdr:spPr>
        <a:xfrm>
          <a:off x="2857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31005</xdr:rowOff>
    </xdr:from>
    <xdr:ext cx="534377" cy="259045"/>
    <xdr:sp macro="" textlink="">
      <xdr:nvSpPr>
        <xdr:cNvPr id="87" name="テキスト ボックス 86"/>
        <xdr:cNvSpPr txBox="1"/>
      </xdr:nvSpPr>
      <xdr:spPr>
        <a:xfrm>
          <a:off x="2641111" y="551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67608</xdr:rowOff>
    </xdr:from>
    <xdr:to>
      <xdr:col>10</xdr:col>
      <xdr:colOff>165100</xdr:colOff>
      <xdr:row>33</xdr:row>
      <xdr:rowOff>169208</xdr:rowOff>
    </xdr:to>
    <xdr:sp macro="" textlink="">
      <xdr:nvSpPr>
        <xdr:cNvPr id="88" name="楕円 87"/>
        <xdr:cNvSpPr/>
      </xdr:nvSpPr>
      <xdr:spPr>
        <a:xfrm>
          <a:off x="1968500" y="57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14285</xdr:rowOff>
    </xdr:from>
    <xdr:ext cx="534377" cy="259045"/>
    <xdr:sp macro="" textlink="">
      <xdr:nvSpPr>
        <xdr:cNvPr id="89" name="テキスト ボックス 88"/>
        <xdr:cNvSpPr txBox="1"/>
      </xdr:nvSpPr>
      <xdr:spPr>
        <a:xfrm>
          <a:off x="1752111" y="550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51965</xdr:rowOff>
    </xdr:from>
    <xdr:to>
      <xdr:col>6</xdr:col>
      <xdr:colOff>38100</xdr:colOff>
      <xdr:row>33</xdr:row>
      <xdr:rowOff>153565</xdr:rowOff>
    </xdr:to>
    <xdr:sp macro="" textlink="">
      <xdr:nvSpPr>
        <xdr:cNvPr id="90" name="楕円 89"/>
        <xdr:cNvSpPr/>
      </xdr:nvSpPr>
      <xdr:spPr>
        <a:xfrm>
          <a:off x="1079500" y="57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170092</xdr:rowOff>
    </xdr:from>
    <xdr:ext cx="534377" cy="259045"/>
    <xdr:sp macro="" textlink="">
      <xdr:nvSpPr>
        <xdr:cNvPr id="91" name="テキスト ボックス 90"/>
        <xdr:cNvSpPr txBox="1"/>
      </xdr:nvSpPr>
      <xdr:spPr>
        <a:xfrm>
          <a:off x="863111" y="548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99603</xdr:rowOff>
    </xdr:from>
    <xdr:to>
      <xdr:col>24</xdr:col>
      <xdr:colOff>63500</xdr:colOff>
      <xdr:row>52</xdr:row>
      <xdr:rowOff>5421</xdr:rowOff>
    </xdr:to>
    <xdr:cxnSp macro="">
      <xdr:nvCxnSpPr>
        <xdr:cNvPr id="119" name="直線コネクタ 118"/>
        <xdr:cNvCxnSpPr/>
      </xdr:nvCxnSpPr>
      <xdr:spPr>
        <a:xfrm>
          <a:off x="3797300" y="8843553"/>
          <a:ext cx="8382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99603</xdr:rowOff>
    </xdr:from>
    <xdr:to>
      <xdr:col>19</xdr:col>
      <xdr:colOff>177800</xdr:colOff>
      <xdr:row>51</xdr:row>
      <xdr:rowOff>170652</xdr:rowOff>
    </xdr:to>
    <xdr:cxnSp macro="">
      <xdr:nvCxnSpPr>
        <xdr:cNvPr id="122" name="直線コネクタ 121"/>
        <xdr:cNvCxnSpPr/>
      </xdr:nvCxnSpPr>
      <xdr:spPr>
        <a:xfrm flipV="1">
          <a:off x="2908300" y="8843553"/>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167589</xdr:rowOff>
    </xdr:from>
    <xdr:to>
      <xdr:col>15</xdr:col>
      <xdr:colOff>50800</xdr:colOff>
      <xdr:row>51</xdr:row>
      <xdr:rowOff>170652</xdr:rowOff>
    </xdr:to>
    <xdr:cxnSp macro="">
      <xdr:nvCxnSpPr>
        <xdr:cNvPr id="125" name="直線コネクタ 124"/>
        <xdr:cNvCxnSpPr/>
      </xdr:nvCxnSpPr>
      <xdr:spPr>
        <a:xfrm>
          <a:off x="2019300" y="891153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167589</xdr:rowOff>
    </xdr:from>
    <xdr:to>
      <xdr:col>10</xdr:col>
      <xdr:colOff>114300</xdr:colOff>
      <xdr:row>52</xdr:row>
      <xdr:rowOff>56993</xdr:rowOff>
    </xdr:to>
    <xdr:cxnSp macro="">
      <xdr:nvCxnSpPr>
        <xdr:cNvPr id="128" name="直線コネクタ 127"/>
        <xdr:cNvCxnSpPr/>
      </xdr:nvCxnSpPr>
      <xdr:spPr>
        <a:xfrm flipV="1">
          <a:off x="1130300" y="8911539"/>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126071</xdr:rowOff>
    </xdr:from>
    <xdr:to>
      <xdr:col>24</xdr:col>
      <xdr:colOff>114300</xdr:colOff>
      <xdr:row>52</xdr:row>
      <xdr:rowOff>56221</xdr:rowOff>
    </xdr:to>
    <xdr:sp macro="" textlink="">
      <xdr:nvSpPr>
        <xdr:cNvPr id="138" name="楕円 137"/>
        <xdr:cNvSpPr/>
      </xdr:nvSpPr>
      <xdr:spPr>
        <a:xfrm>
          <a:off x="4584700" y="88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148948</xdr:rowOff>
    </xdr:from>
    <xdr:ext cx="534377" cy="259045"/>
    <xdr:sp macro="" textlink="">
      <xdr:nvSpPr>
        <xdr:cNvPr id="139" name="物件費該当値テキスト"/>
        <xdr:cNvSpPr txBox="1"/>
      </xdr:nvSpPr>
      <xdr:spPr>
        <a:xfrm>
          <a:off x="4686300" y="87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48803</xdr:rowOff>
    </xdr:from>
    <xdr:to>
      <xdr:col>20</xdr:col>
      <xdr:colOff>38100</xdr:colOff>
      <xdr:row>51</xdr:row>
      <xdr:rowOff>150403</xdr:rowOff>
    </xdr:to>
    <xdr:sp macro="" textlink="">
      <xdr:nvSpPr>
        <xdr:cNvPr id="140" name="楕円 139"/>
        <xdr:cNvSpPr/>
      </xdr:nvSpPr>
      <xdr:spPr>
        <a:xfrm>
          <a:off x="3746500" y="8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166930</xdr:rowOff>
    </xdr:from>
    <xdr:ext cx="534377" cy="259045"/>
    <xdr:sp macro="" textlink="">
      <xdr:nvSpPr>
        <xdr:cNvPr id="141" name="テキスト ボックス 140"/>
        <xdr:cNvSpPr txBox="1"/>
      </xdr:nvSpPr>
      <xdr:spPr>
        <a:xfrm>
          <a:off x="3530111" y="85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119852</xdr:rowOff>
    </xdr:from>
    <xdr:to>
      <xdr:col>15</xdr:col>
      <xdr:colOff>101600</xdr:colOff>
      <xdr:row>52</xdr:row>
      <xdr:rowOff>50002</xdr:rowOff>
    </xdr:to>
    <xdr:sp macro="" textlink="">
      <xdr:nvSpPr>
        <xdr:cNvPr id="142" name="楕円 141"/>
        <xdr:cNvSpPr/>
      </xdr:nvSpPr>
      <xdr:spPr>
        <a:xfrm>
          <a:off x="2857500" y="88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66529</xdr:rowOff>
    </xdr:from>
    <xdr:ext cx="534377" cy="259045"/>
    <xdr:sp macro="" textlink="">
      <xdr:nvSpPr>
        <xdr:cNvPr id="143" name="テキスト ボックス 142"/>
        <xdr:cNvSpPr txBox="1"/>
      </xdr:nvSpPr>
      <xdr:spPr>
        <a:xfrm>
          <a:off x="2641111" y="86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116789</xdr:rowOff>
    </xdr:from>
    <xdr:to>
      <xdr:col>10</xdr:col>
      <xdr:colOff>165100</xdr:colOff>
      <xdr:row>52</xdr:row>
      <xdr:rowOff>46939</xdr:rowOff>
    </xdr:to>
    <xdr:sp macro="" textlink="">
      <xdr:nvSpPr>
        <xdr:cNvPr id="144" name="楕円 143"/>
        <xdr:cNvSpPr/>
      </xdr:nvSpPr>
      <xdr:spPr>
        <a:xfrm>
          <a:off x="1968500" y="88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63466</xdr:rowOff>
    </xdr:from>
    <xdr:ext cx="534377" cy="259045"/>
    <xdr:sp macro="" textlink="">
      <xdr:nvSpPr>
        <xdr:cNvPr id="145" name="テキスト ボックス 144"/>
        <xdr:cNvSpPr txBox="1"/>
      </xdr:nvSpPr>
      <xdr:spPr>
        <a:xfrm>
          <a:off x="1752111" y="86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6193</xdr:rowOff>
    </xdr:from>
    <xdr:to>
      <xdr:col>6</xdr:col>
      <xdr:colOff>38100</xdr:colOff>
      <xdr:row>52</xdr:row>
      <xdr:rowOff>107793</xdr:rowOff>
    </xdr:to>
    <xdr:sp macro="" textlink="">
      <xdr:nvSpPr>
        <xdr:cNvPr id="146" name="楕円 145"/>
        <xdr:cNvSpPr/>
      </xdr:nvSpPr>
      <xdr:spPr>
        <a:xfrm>
          <a:off x="1079500" y="89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124320</xdr:rowOff>
    </xdr:from>
    <xdr:ext cx="534377" cy="259045"/>
    <xdr:sp macro="" textlink="">
      <xdr:nvSpPr>
        <xdr:cNvPr id="147" name="テキスト ボックス 146"/>
        <xdr:cNvSpPr txBox="1"/>
      </xdr:nvSpPr>
      <xdr:spPr>
        <a:xfrm>
          <a:off x="863111" y="86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115621</xdr:rowOff>
    </xdr:from>
    <xdr:to>
      <xdr:col>24</xdr:col>
      <xdr:colOff>63500</xdr:colOff>
      <xdr:row>76</xdr:row>
      <xdr:rowOff>148882</xdr:rowOff>
    </xdr:to>
    <xdr:cxnSp macro="">
      <xdr:nvCxnSpPr>
        <xdr:cNvPr id="176" name="直線コネクタ 175"/>
        <xdr:cNvCxnSpPr/>
      </xdr:nvCxnSpPr>
      <xdr:spPr>
        <a:xfrm flipV="1">
          <a:off x="3797300" y="12974371"/>
          <a:ext cx="8382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101028</xdr:rowOff>
    </xdr:from>
    <xdr:to>
      <xdr:col>19</xdr:col>
      <xdr:colOff>177800</xdr:colOff>
      <xdr:row>76</xdr:row>
      <xdr:rowOff>148882</xdr:rowOff>
    </xdr:to>
    <xdr:cxnSp macro="">
      <xdr:nvCxnSpPr>
        <xdr:cNvPr id="179" name="直線コネクタ 178"/>
        <xdr:cNvCxnSpPr/>
      </xdr:nvCxnSpPr>
      <xdr:spPr>
        <a:xfrm>
          <a:off x="2908300" y="13131228"/>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69444</xdr:rowOff>
    </xdr:from>
    <xdr:to>
      <xdr:col>15</xdr:col>
      <xdr:colOff>50800</xdr:colOff>
      <xdr:row>76</xdr:row>
      <xdr:rowOff>101028</xdr:rowOff>
    </xdr:to>
    <xdr:cxnSp macro="">
      <xdr:nvCxnSpPr>
        <xdr:cNvPr id="182" name="直線コネクタ 181"/>
        <xdr:cNvCxnSpPr/>
      </xdr:nvCxnSpPr>
      <xdr:spPr>
        <a:xfrm>
          <a:off x="2019300" y="12928194"/>
          <a:ext cx="889000" cy="20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69444</xdr:rowOff>
    </xdr:from>
    <xdr:to>
      <xdr:col>10</xdr:col>
      <xdr:colOff>114300</xdr:colOff>
      <xdr:row>76</xdr:row>
      <xdr:rowOff>87961</xdr:rowOff>
    </xdr:to>
    <xdr:cxnSp macro="">
      <xdr:nvCxnSpPr>
        <xdr:cNvPr id="185" name="直線コネクタ 184"/>
        <xdr:cNvCxnSpPr/>
      </xdr:nvCxnSpPr>
      <xdr:spPr>
        <a:xfrm flipV="1">
          <a:off x="1130300" y="12928194"/>
          <a:ext cx="8890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64821</xdr:rowOff>
    </xdr:from>
    <xdr:to>
      <xdr:col>24</xdr:col>
      <xdr:colOff>114300</xdr:colOff>
      <xdr:row>75</xdr:row>
      <xdr:rowOff>166421</xdr:rowOff>
    </xdr:to>
    <xdr:sp macro="" textlink="">
      <xdr:nvSpPr>
        <xdr:cNvPr id="195" name="楕円 194"/>
        <xdr:cNvSpPr/>
      </xdr:nvSpPr>
      <xdr:spPr>
        <a:xfrm>
          <a:off x="45847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87698</xdr:rowOff>
    </xdr:from>
    <xdr:ext cx="534377" cy="259045"/>
    <xdr:sp macro="" textlink="">
      <xdr:nvSpPr>
        <xdr:cNvPr id="196" name="維持補修費該当値テキスト"/>
        <xdr:cNvSpPr txBox="1"/>
      </xdr:nvSpPr>
      <xdr:spPr>
        <a:xfrm>
          <a:off x="4686300" y="127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98082</xdr:rowOff>
    </xdr:from>
    <xdr:to>
      <xdr:col>20</xdr:col>
      <xdr:colOff>38100</xdr:colOff>
      <xdr:row>77</xdr:row>
      <xdr:rowOff>28232</xdr:rowOff>
    </xdr:to>
    <xdr:sp macro="" textlink="">
      <xdr:nvSpPr>
        <xdr:cNvPr id="197" name="楕円 196"/>
        <xdr:cNvSpPr/>
      </xdr:nvSpPr>
      <xdr:spPr>
        <a:xfrm>
          <a:off x="3746500" y="131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44759</xdr:rowOff>
    </xdr:from>
    <xdr:ext cx="534377" cy="259045"/>
    <xdr:sp macro="" textlink="">
      <xdr:nvSpPr>
        <xdr:cNvPr id="198" name="テキスト ボックス 197"/>
        <xdr:cNvSpPr txBox="1"/>
      </xdr:nvSpPr>
      <xdr:spPr>
        <a:xfrm>
          <a:off x="3530111" y="129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50228</xdr:rowOff>
    </xdr:from>
    <xdr:to>
      <xdr:col>15</xdr:col>
      <xdr:colOff>101600</xdr:colOff>
      <xdr:row>76</xdr:row>
      <xdr:rowOff>151828</xdr:rowOff>
    </xdr:to>
    <xdr:sp macro="" textlink="">
      <xdr:nvSpPr>
        <xdr:cNvPr id="199" name="楕円 198"/>
        <xdr:cNvSpPr/>
      </xdr:nvSpPr>
      <xdr:spPr>
        <a:xfrm>
          <a:off x="2857500" y="13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168356</xdr:rowOff>
    </xdr:from>
    <xdr:ext cx="534377" cy="259045"/>
    <xdr:sp macro="" textlink="">
      <xdr:nvSpPr>
        <xdr:cNvPr id="200" name="テキスト ボックス 199"/>
        <xdr:cNvSpPr txBox="1"/>
      </xdr:nvSpPr>
      <xdr:spPr>
        <a:xfrm>
          <a:off x="2641111" y="128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18644</xdr:rowOff>
    </xdr:from>
    <xdr:to>
      <xdr:col>10</xdr:col>
      <xdr:colOff>165100</xdr:colOff>
      <xdr:row>75</xdr:row>
      <xdr:rowOff>120244</xdr:rowOff>
    </xdr:to>
    <xdr:sp macro="" textlink="">
      <xdr:nvSpPr>
        <xdr:cNvPr id="201" name="楕円 200"/>
        <xdr:cNvSpPr/>
      </xdr:nvSpPr>
      <xdr:spPr>
        <a:xfrm>
          <a:off x="1968500" y="128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136771</xdr:rowOff>
    </xdr:from>
    <xdr:ext cx="534377" cy="259045"/>
    <xdr:sp macro="" textlink="">
      <xdr:nvSpPr>
        <xdr:cNvPr id="202" name="テキスト ボックス 201"/>
        <xdr:cNvSpPr txBox="1"/>
      </xdr:nvSpPr>
      <xdr:spPr>
        <a:xfrm>
          <a:off x="1752111" y="126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37161</xdr:rowOff>
    </xdr:from>
    <xdr:to>
      <xdr:col>6</xdr:col>
      <xdr:colOff>38100</xdr:colOff>
      <xdr:row>76</xdr:row>
      <xdr:rowOff>138761</xdr:rowOff>
    </xdr:to>
    <xdr:sp macro="" textlink="">
      <xdr:nvSpPr>
        <xdr:cNvPr id="203" name="楕円 202"/>
        <xdr:cNvSpPr/>
      </xdr:nvSpPr>
      <xdr:spPr>
        <a:xfrm>
          <a:off x="1079500" y="130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155288</xdr:rowOff>
    </xdr:from>
    <xdr:ext cx="534377" cy="259045"/>
    <xdr:sp macro="" textlink="">
      <xdr:nvSpPr>
        <xdr:cNvPr id="204" name="テキスト ボックス 203"/>
        <xdr:cNvSpPr txBox="1"/>
      </xdr:nvSpPr>
      <xdr:spPr>
        <a:xfrm>
          <a:off x="863111" y="128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91218</xdr:rowOff>
    </xdr:from>
    <xdr:to>
      <xdr:col>24</xdr:col>
      <xdr:colOff>63500</xdr:colOff>
      <xdr:row>96</xdr:row>
      <xdr:rowOff>148920</xdr:rowOff>
    </xdr:to>
    <xdr:cxnSp macro="">
      <xdr:nvCxnSpPr>
        <xdr:cNvPr id="234" name="直線コネクタ 233"/>
        <xdr:cNvCxnSpPr/>
      </xdr:nvCxnSpPr>
      <xdr:spPr>
        <a:xfrm flipV="1">
          <a:off x="3797300" y="16550418"/>
          <a:ext cx="838200" cy="5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42778</xdr:rowOff>
    </xdr:from>
    <xdr:ext cx="534377" cy="259045"/>
    <xdr:sp macro="" textlink="">
      <xdr:nvSpPr>
        <xdr:cNvPr id="235" name="扶助費平均値テキスト"/>
        <xdr:cNvSpPr txBox="1"/>
      </xdr:nvSpPr>
      <xdr:spPr>
        <a:xfrm>
          <a:off x="4686300" y="16159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148920</xdr:rowOff>
    </xdr:from>
    <xdr:to>
      <xdr:col>19</xdr:col>
      <xdr:colOff>177800</xdr:colOff>
      <xdr:row>97</xdr:row>
      <xdr:rowOff>36868</xdr:rowOff>
    </xdr:to>
    <xdr:cxnSp macro="">
      <xdr:nvCxnSpPr>
        <xdr:cNvPr id="237" name="直線コネクタ 236"/>
        <xdr:cNvCxnSpPr/>
      </xdr:nvCxnSpPr>
      <xdr:spPr>
        <a:xfrm flipV="1">
          <a:off x="2908300" y="16608120"/>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4506</xdr:rowOff>
    </xdr:from>
    <xdr:ext cx="534377" cy="259045"/>
    <xdr:sp macro="" textlink="">
      <xdr:nvSpPr>
        <xdr:cNvPr id="239" name="テキスト ボックス 238"/>
        <xdr:cNvSpPr txBox="1"/>
      </xdr:nvSpPr>
      <xdr:spPr>
        <a:xfrm>
          <a:off x="3530111" y="161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169284</xdr:rowOff>
    </xdr:from>
    <xdr:to>
      <xdr:col>15</xdr:col>
      <xdr:colOff>50800</xdr:colOff>
      <xdr:row>97</xdr:row>
      <xdr:rowOff>36868</xdr:rowOff>
    </xdr:to>
    <xdr:cxnSp macro="">
      <xdr:nvCxnSpPr>
        <xdr:cNvPr id="240" name="直線コネクタ 239"/>
        <xdr:cNvCxnSpPr/>
      </xdr:nvCxnSpPr>
      <xdr:spPr>
        <a:xfrm>
          <a:off x="2019300" y="16628484"/>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53427</xdr:rowOff>
    </xdr:from>
    <xdr:ext cx="534377" cy="259045"/>
    <xdr:sp macro="" textlink="">
      <xdr:nvSpPr>
        <xdr:cNvPr id="242" name="テキスト ボックス 241"/>
        <xdr:cNvSpPr txBox="1"/>
      </xdr:nvSpPr>
      <xdr:spPr>
        <a:xfrm>
          <a:off x="2641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169284</xdr:rowOff>
    </xdr:from>
    <xdr:to>
      <xdr:col>10</xdr:col>
      <xdr:colOff>114300</xdr:colOff>
      <xdr:row>97</xdr:row>
      <xdr:rowOff>43707</xdr:rowOff>
    </xdr:to>
    <xdr:cxnSp macro="">
      <xdr:nvCxnSpPr>
        <xdr:cNvPr id="243" name="直線コネクタ 242"/>
        <xdr:cNvCxnSpPr/>
      </xdr:nvCxnSpPr>
      <xdr:spPr>
        <a:xfrm flipV="1">
          <a:off x="1130300" y="16628484"/>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40418</xdr:rowOff>
    </xdr:from>
    <xdr:to>
      <xdr:col>24</xdr:col>
      <xdr:colOff>114300</xdr:colOff>
      <xdr:row>96</xdr:row>
      <xdr:rowOff>142018</xdr:rowOff>
    </xdr:to>
    <xdr:sp macro="" textlink="">
      <xdr:nvSpPr>
        <xdr:cNvPr id="253" name="楕円 252"/>
        <xdr:cNvSpPr/>
      </xdr:nvSpPr>
      <xdr:spPr>
        <a:xfrm>
          <a:off x="4584700" y="16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18845</xdr:rowOff>
    </xdr:from>
    <xdr:ext cx="534377" cy="259045"/>
    <xdr:sp macro="" textlink="">
      <xdr:nvSpPr>
        <xdr:cNvPr id="254" name="扶助費該当値テキスト"/>
        <xdr:cNvSpPr txBox="1"/>
      </xdr:nvSpPr>
      <xdr:spPr>
        <a:xfrm>
          <a:off x="4686300" y="164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98120</xdr:rowOff>
    </xdr:from>
    <xdr:to>
      <xdr:col>20</xdr:col>
      <xdr:colOff>38100</xdr:colOff>
      <xdr:row>97</xdr:row>
      <xdr:rowOff>28270</xdr:rowOff>
    </xdr:to>
    <xdr:sp macro="" textlink="">
      <xdr:nvSpPr>
        <xdr:cNvPr id="255" name="楕円 254"/>
        <xdr:cNvSpPr/>
      </xdr:nvSpPr>
      <xdr:spPr>
        <a:xfrm>
          <a:off x="3746500" y="1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19397</xdr:rowOff>
    </xdr:from>
    <xdr:ext cx="534377" cy="259045"/>
    <xdr:sp macro="" textlink="">
      <xdr:nvSpPr>
        <xdr:cNvPr id="256" name="テキスト ボックス 255"/>
        <xdr:cNvSpPr txBox="1"/>
      </xdr:nvSpPr>
      <xdr:spPr>
        <a:xfrm>
          <a:off x="3530111" y="166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157518</xdr:rowOff>
    </xdr:from>
    <xdr:to>
      <xdr:col>15</xdr:col>
      <xdr:colOff>101600</xdr:colOff>
      <xdr:row>97</xdr:row>
      <xdr:rowOff>87668</xdr:rowOff>
    </xdr:to>
    <xdr:sp macro="" textlink="">
      <xdr:nvSpPr>
        <xdr:cNvPr id="257" name="楕円 256"/>
        <xdr:cNvSpPr/>
      </xdr:nvSpPr>
      <xdr:spPr>
        <a:xfrm>
          <a:off x="2857500" y="166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78795</xdr:rowOff>
    </xdr:from>
    <xdr:ext cx="534377" cy="259045"/>
    <xdr:sp macro="" textlink="">
      <xdr:nvSpPr>
        <xdr:cNvPr id="258" name="テキスト ボックス 257"/>
        <xdr:cNvSpPr txBox="1"/>
      </xdr:nvSpPr>
      <xdr:spPr>
        <a:xfrm>
          <a:off x="2641111" y="167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118484</xdr:rowOff>
    </xdr:from>
    <xdr:to>
      <xdr:col>10</xdr:col>
      <xdr:colOff>165100</xdr:colOff>
      <xdr:row>97</xdr:row>
      <xdr:rowOff>48634</xdr:rowOff>
    </xdr:to>
    <xdr:sp macro="" textlink="">
      <xdr:nvSpPr>
        <xdr:cNvPr id="259" name="楕円 258"/>
        <xdr:cNvSpPr/>
      </xdr:nvSpPr>
      <xdr:spPr>
        <a:xfrm>
          <a:off x="1968500" y="16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39761</xdr:rowOff>
    </xdr:from>
    <xdr:ext cx="534377" cy="259045"/>
    <xdr:sp macro="" textlink="">
      <xdr:nvSpPr>
        <xdr:cNvPr id="260" name="テキスト ボックス 259"/>
        <xdr:cNvSpPr txBox="1"/>
      </xdr:nvSpPr>
      <xdr:spPr>
        <a:xfrm>
          <a:off x="1752111" y="16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164357</xdr:rowOff>
    </xdr:from>
    <xdr:to>
      <xdr:col>6</xdr:col>
      <xdr:colOff>38100</xdr:colOff>
      <xdr:row>97</xdr:row>
      <xdr:rowOff>94507</xdr:rowOff>
    </xdr:to>
    <xdr:sp macro="" textlink="">
      <xdr:nvSpPr>
        <xdr:cNvPr id="261" name="楕円 260"/>
        <xdr:cNvSpPr/>
      </xdr:nvSpPr>
      <xdr:spPr>
        <a:xfrm>
          <a:off x="1079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85634</xdr:rowOff>
    </xdr:from>
    <xdr:ext cx="534377" cy="259045"/>
    <xdr:sp macro="" textlink="">
      <xdr:nvSpPr>
        <xdr:cNvPr id="262" name="テキスト ボックス 261"/>
        <xdr:cNvSpPr txBox="1"/>
      </xdr:nvSpPr>
      <xdr:spPr>
        <a:xfrm>
          <a:off x="863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48467</xdr:rowOff>
    </xdr:from>
    <xdr:to>
      <xdr:col>55</xdr:col>
      <xdr:colOff>0</xdr:colOff>
      <xdr:row>39</xdr:row>
      <xdr:rowOff>17986</xdr:rowOff>
    </xdr:to>
    <xdr:cxnSp macro="">
      <xdr:nvCxnSpPr>
        <xdr:cNvPr id="294" name="直線コネクタ 293"/>
        <xdr:cNvCxnSpPr/>
      </xdr:nvCxnSpPr>
      <xdr:spPr>
        <a:xfrm flipV="1">
          <a:off x="9639300" y="5534867"/>
          <a:ext cx="838200" cy="11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9507</xdr:rowOff>
    </xdr:from>
    <xdr:to>
      <xdr:col>50</xdr:col>
      <xdr:colOff>114300</xdr:colOff>
      <xdr:row>39</xdr:row>
      <xdr:rowOff>17986</xdr:rowOff>
    </xdr:to>
    <xdr:cxnSp macro="">
      <xdr:nvCxnSpPr>
        <xdr:cNvPr id="297" name="直線コネクタ 296"/>
        <xdr:cNvCxnSpPr/>
      </xdr:nvCxnSpPr>
      <xdr:spPr>
        <a:xfrm>
          <a:off x="8750300" y="6696057"/>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113014</xdr:rowOff>
    </xdr:from>
    <xdr:ext cx="534377" cy="259045"/>
    <xdr:sp macro="" textlink="">
      <xdr:nvSpPr>
        <xdr:cNvPr id="299" name="テキスト ボックス 298"/>
        <xdr:cNvSpPr txBox="1"/>
      </xdr:nvSpPr>
      <xdr:spPr>
        <a:xfrm>
          <a:off x="9372111" y="67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9507</xdr:rowOff>
    </xdr:from>
    <xdr:to>
      <xdr:col>45</xdr:col>
      <xdr:colOff>177800</xdr:colOff>
      <xdr:row>39</xdr:row>
      <xdr:rowOff>15396</xdr:rowOff>
    </xdr:to>
    <xdr:cxnSp macro="">
      <xdr:nvCxnSpPr>
        <xdr:cNvPr id="300" name="直線コネクタ 299"/>
        <xdr:cNvCxnSpPr/>
      </xdr:nvCxnSpPr>
      <xdr:spPr>
        <a:xfrm flipV="1">
          <a:off x="7861300" y="6696057"/>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117793</xdr:rowOff>
    </xdr:from>
    <xdr:ext cx="534377" cy="259045"/>
    <xdr:sp macro="" textlink="">
      <xdr:nvSpPr>
        <xdr:cNvPr id="302" name="テキスト ボックス 301"/>
        <xdr:cNvSpPr txBox="1"/>
      </xdr:nvSpPr>
      <xdr:spPr>
        <a:xfrm>
          <a:off x="8483111" y="6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135672</xdr:rowOff>
    </xdr:from>
    <xdr:to>
      <xdr:col>41</xdr:col>
      <xdr:colOff>50800</xdr:colOff>
      <xdr:row>39</xdr:row>
      <xdr:rowOff>15396</xdr:rowOff>
    </xdr:to>
    <xdr:cxnSp macro="">
      <xdr:nvCxnSpPr>
        <xdr:cNvPr id="303" name="直線コネクタ 302"/>
        <xdr:cNvCxnSpPr/>
      </xdr:nvCxnSpPr>
      <xdr:spPr>
        <a:xfrm>
          <a:off x="6972300" y="6650772"/>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124259</xdr:rowOff>
    </xdr:from>
    <xdr:ext cx="534377" cy="259045"/>
    <xdr:sp macro="" textlink="">
      <xdr:nvSpPr>
        <xdr:cNvPr id="305" name="テキスト ボックス 304"/>
        <xdr:cNvSpPr txBox="1"/>
      </xdr:nvSpPr>
      <xdr:spPr>
        <a:xfrm>
          <a:off x="7594111" y="68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123106</xdr:rowOff>
    </xdr:from>
    <xdr:ext cx="534377" cy="259045"/>
    <xdr:sp macro="" textlink="">
      <xdr:nvSpPr>
        <xdr:cNvPr id="307" name="テキスト ボックス 306"/>
        <xdr:cNvSpPr txBox="1"/>
      </xdr:nvSpPr>
      <xdr:spPr>
        <a:xfrm>
          <a:off x="6705111" y="68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169117</xdr:rowOff>
    </xdr:from>
    <xdr:to>
      <xdr:col>55</xdr:col>
      <xdr:colOff>50800</xdr:colOff>
      <xdr:row>32</xdr:row>
      <xdr:rowOff>99267</xdr:rowOff>
    </xdr:to>
    <xdr:sp macro="" textlink="">
      <xdr:nvSpPr>
        <xdr:cNvPr id="313" name="楕円 312"/>
        <xdr:cNvSpPr/>
      </xdr:nvSpPr>
      <xdr:spPr>
        <a:xfrm>
          <a:off x="10426700" y="54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20544</xdr:rowOff>
    </xdr:from>
    <xdr:ext cx="599010" cy="259045"/>
    <xdr:sp macro="" textlink="">
      <xdr:nvSpPr>
        <xdr:cNvPr id="314" name="補助費等該当値テキスト"/>
        <xdr:cNvSpPr txBox="1"/>
      </xdr:nvSpPr>
      <xdr:spPr>
        <a:xfrm>
          <a:off x="10528300" y="53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138636</xdr:rowOff>
    </xdr:from>
    <xdr:to>
      <xdr:col>50</xdr:col>
      <xdr:colOff>165100</xdr:colOff>
      <xdr:row>39</xdr:row>
      <xdr:rowOff>68786</xdr:rowOff>
    </xdr:to>
    <xdr:sp macro="" textlink="">
      <xdr:nvSpPr>
        <xdr:cNvPr id="315" name="楕円 314"/>
        <xdr:cNvSpPr/>
      </xdr:nvSpPr>
      <xdr:spPr>
        <a:xfrm>
          <a:off x="9588500" y="66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85314</xdr:rowOff>
    </xdr:from>
    <xdr:ext cx="534377" cy="259045"/>
    <xdr:sp macro="" textlink="">
      <xdr:nvSpPr>
        <xdr:cNvPr id="316" name="テキスト ボックス 315"/>
        <xdr:cNvSpPr txBox="1"/>
      </xdr:nvSpPr>
      <xdr:spPr>
        <a:xfrm>
          <a:off x="9372111" y="642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130157</xdr:rowOff>
    </xdr:from>
    <xdr:to>
      <xdr:col>46</xdr:col>
      <xdr:colOff>38100</xdr:colOff>
      <xdr:row>39</xdr:row>
      <xdr:rowOff>60307</xdr:rowOff>
    </xdr:to>
    <xdr:sp macro="" textlink="">
      <xdr:nvSpPr>
        <xdr:cNvPr id="317" name="楕円 316"/>
        <xdr:cNvSpPr/>
      </xdr:nvSpPr>
      <xdr:spPr>
        <a:xfrm>
          <a:off x="8699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76834</xdr:rowOff>
    </xdr:from>
    <xdr:ext cx="534377" cy="259045"/>
    <xdr:sp macro="" textlink="">
      <xdr:nvSpPr>
        <xdr:cNvPr id="318" name="テキスト ボックス 317"/>
        <xdr:cNvSpPr txBox="1"/>
      </xdr:nvSpPr>
      <xdr:spPr>
        <a:xfrm>
          <a:off x="8483111" y="642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136046</xdr:rowOff>
    </xdr:from>
    <xdr:to>
      <xdr:col>41</xdr:col>
      <xdr:colOff>101600</xdr:colOff>
      <xdr:row>39</xdr:row>
      <xdr:rowOff>66196</xdr:rowOff>
    </xdr:to>
    <xdr:sp macro="" textlink="">
      <xdr:nvSpPr>
        <xdr:cNvPr id="319" name="楕円 318"/>
        <xdr:cNvSpPr/>
      </xdr:nvSpPr>
      <xdr:spPr>
        <a:xfrm>
          <a:off x="7810500" y="66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82723</xdr:rowOff>
    </xdr:from>
    <xdr:ext cx="534377" cy="259045"/>
    <xdr:sp macro="" textlink="">
      <xdr:nvSpPr>
        <xdr:cNvPr id="320" name="テキスト ボックス 319"/>
        <xdr:cNvSpPr txBox="1"/>
      </xdr:nvSpPr>
      <xdr:spPr>
        <a:xfrm>
          <a:off x="7594111" y="64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84872</xdr:rowOff>
    </xdr:from>
    <xdr:to>
      <xdr:col>36</xdr:col>
      <xdr:colOff>165100</xdr:colOff>
      <xdr:row>39</xdr:row>
      <xdr:rowOff>15022</xdr:rowOff>
    </xdr:to>
    <xdr:sp macro="" textlink="">
      <xdr:nvSpPr>
        <xdr:cNvPr id="321" name="楕円 320"/>
        <xdr:cNvSpPr/>
      </xdr:nvSpPr>
      <xdr:spPr>
        <a:xfrm>
          <a:off x="6921500" y="659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31549</xdr:rowOff>
    </xdr:from>
    <xdr:ext cx="534377" cy="259045"/>
    <xdr:sp macro="" textlink="">
      <xdr:nvSpPr>
        <xdr:cNvPr id="322" name="テキスト ボックス 321"/>
        <xdr:cNvSpPr txBox="1"/>
      </xdr:nvSpPr>
      <xdr:spPr>
        <a:xfrm>
          <a:off x="6705111" y="637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22474</xdr:rowOff>
    </xdr:from>
    <xdr:to>
      <xdr:col>55</xdr:col>
      <xdr:colOff>0</xdr:colOff>
      <xdr:row>53</xdr:row>
      <xdr:rowOff>31321</xdr:rowOff>
    </xdr:to>
    <xdr:cxnSp macro="">
      <xdr:nvCxnSpPr>
        <xdr:cNvPr id="350" name="直線コネクタ 349"/>
        <xdr:cNvCxnSpPr/>
      </xdr:nvCxnSpPr>
      <xdr:spPr>
        <a:xfrm>
          <a:off x="9639300" y="8766424"/>
          <a:ext cx="838200" cy="3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22474</xdr:rowOff>
    </xdr:from>
    <xdr:to>
      <xdr:col>50</xdr:col>
      <xdr:colOff>114300</xdr:colOff>
      <xdr:row>52</xdr:row>
      <xdr:rowOff>92586</xdr:rowOff>
    </xdr:to>
    <xdr:cxnSp macro="">
      <xdr:nvCxnSpPr>
        <xdr:cNvPr id="353" name="直線コネクタ 352"/>
        <xdr:cNvCxnSpPr/>
      </xdr:nvCxnSpPr>
      <xdr:spPr>
        <a:xfrm flipV="1">
          <a:off x="8750300" y="8766424"/>
          <a:ext cx="889000" cy="2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5" name="テキスト ボックス 354"/>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92586</xdr:rowOff>
    </xdr:from>
    <xdr:to>
      <xdr:col>45</xdr:col>
      <xdr:colOff>177800</xdr:colOff>
      <xdr:row>52</xdr:row>
      <xdr:rowOff>158788</xdr:rowOff>
    </xdr:to>
    <xdr:cxnSp macro="">
      <xdr:nvCxnSpPr>
        <xdr:cNvPr id="356" name="直線コネクタ 355"/>
        <xdr:cNvCxnSpPr/>
      </xdr:nvCxnSpPr>
      <xdr:spPr>
        <a:xfrm flipV="1">
          <a:off x="7861300" y="9007986"/>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8" name="テキスト ボックス 357"/>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158788</xdr:rowOff>
    </xdr:from>
    <xdr:to>
      <xdr:col>41</xdr:col>
      <xdr:colOff>50800</xdr:colOff>
      <xdr:row>53</xdr:row>
      <xdr:rowOff>111171</xdr:rowOff>
    </xdr:to>
    <xdr:cxnSp macro="">
      <xdr:nvCxnSpPr>
        <xdr:cNvPr id="359" name="直線コネクタ 358"/>
        <xdr:cNvCxnSpPr/>
      </xdr:nvCxnSpPr>
      <xdr:spPr>
        <a:xfrm flipV="1">
          <a:off x="6972300" y="9074188"/>
          <a:ext cx="8890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114739</xdr:rowOff>
    </xdr:from>
    <xdr:ext cx="534377" cy="259045"/>
    <xdr:sp macro="" textlink="">
      <xdr:nvSpPr>
        <xdr:cNvPr id="361" name="テキスト ボックス 360"/>
        <xdr:cNvSpPr txBox="1"/>
      </xdr:nvSpPr>
      <xdr:spPr>
        <a:xfrm>
          <a:off x="7594111" y="95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3" name="テキスト ボックス 362"/>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151971</xdr:rowOff>
    </xdr:from>
    <xdr:to>
      <xdr:col>55</xdr:col>
      <xdr:colOff>50800</xdr:colOff>
      <xdr:row>53</xdr:row>
      <xdr:rowOff>82121</xdr:rowOff>
    </xdr:to>
    <xdr:sp macro="" textlink="">
      <xdr:nvSpPr>
        <xdr:cNvPr id="369" name="楕円 368"/>
        <xdr:cNvSpPr/>
      </xdr:nvSpPr>
      <xdr:spPr>
        <a:xfrm>
          <a:off x="10426700" y="90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3398</xdr:rowOff>
    </xdr:from>
    <xdr:ext cx="534377" cy="259045"/>
    <xdr:sp macro="" textlink="">
      <xdr:nvSpPr>
        <xdr:cNvPr id="370" name="普通建設事業費該当値テキスト"/>
        <xdr:cNvSpPr txBox="1"/>
      </xdr:nvSpPr>
      <xdr:spPr>
        <a:xfrm>
          <a:off x="10528300" y="89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143124</xdr:rowOff>
    </xdr:from>
    <xdr:to>
      <xdr:col>50</xdr:col>
      <xdr:colOff>165100</xdr:colOff>
      <xdr:row>51</xdr:row>
      <xdr:rowOff>73274</xdr:rowOff>
    </xdr:to>
    <xdr:sp macro="" textlink="">
      <xdr:nvSpPr>
        <xdr:cNvPr id="371" name="楕円 370"/>
        <xdr:cNvSpPr/>
      </xdr:nvSpPr>
      <xdr:spPr>
        <a:xfrm>
          <a:off x="9588500" y="87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89801</xdr:rowOff>
    </xdr:from>
    <xdr:ext cx="534377" cy="259045"/>
    <xdr:sp macro="" textlink="">
      <xdr:nvSpPr>
        <xdr:cNvPr id="372" name="テキスト ボックス 371"/>
        <xdr:cNvSpPr txBox="1"/>
      </xdr:nvSpPr>
      <xdr:spPr>
        <a:xfrm>
          <a:off x="9372111" y="84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41786</xdr:rowOff>
    </xdr:from>
    <xdr:to>
      <xdr:col>46</xdr:col>
      <xdr:colOff>38100</xdr:colOff>
      <xdr:row>52</xdr:row>
      <xdr:rowOff>143386</xdr:rowOff>
    </xdr:to>
    <xdr:sp macro="" textlink="">
      <xdr:nvSpPr>
        <xdr:cNvPr id="373" name="楕円 372"/>
        <xdr:cNvSpPr/>
      </xdr:nvSpPr>
      <xdr:spPr>
        <a:xfrm>
          <a:off x="8699500" y="89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159913</xdr:rowOff>
    </xdr:from>
    <xdr:ext cx="534377" cy="259045"/>
    <xdr:sp macro="" textlink="">
      <xdr:nvSpPr>
        <xdr:cNvPr id="374" name="テキスト ボックス 373"/>
        <xdr:cNvSpPr txBox="1"/>
      </xdr:nvSpPr>
      <xdr:spPr>
        <a:xfrm>
          <a:off x="8483111" y="87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107988</xdr:rowOff>
    </xdr:from>
    <xdr:to>
      <xdr:col>41</xdr:col>
      <xdr:colOff>101600</xdr:colOff>
      <xdr:row>53</xdr:row>
      <xdr:rowOff>38138</xdr:rowOff>
    </xdr:to>
    <xdr:sp macro="" textlink="">
      <xdr:nvSpPr>
        <xdr:cNvPr id="375" name="楕円 374"/>
        <xdr:cNvSpPr/>
      </xdr:nvSpPr>
      <xdr:spPr>
        <a:xfrm>
          <a:off x="7810500" y="90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54665</xdr:rowOff>
    </xdr:from>
    <xdr:ext cx="534377" cy="259045"/>
    <xdr:sp macro="" textlink="">
      <xdr:nvSpPr>
        <xdr:cNvPr id="376" name="テキスト ボックス 375"/>
        <xdr:cNvSpPr txBox="1"/>
      </xdr:nvSpPr>
      <xdr:spPr>
        <a:xfrm>
          <a:off x="7594111" y="879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60371</xdr:rowOff>
    </xdr:from>
    <xdr:to>
      <xdr:col>36</xdr:col>
      <xdr:colOff>165100</xdr:colOff>
      <xdr:row>53</xdr:row>
      <xdr:rowOff>161971</xdr:rowOff>
    </xdr:to>
    <xdr:sp macro="" textlink="">
      <xdr:nvSpPr>
        <xdr:cNvPr id="377" name="楕円 376"/>
        <xdr:cNvSpPr/>
      </xdr:nvSpPr>
      <xdr:spPr>
        <a:xfrm>
          <a:off x="6921500" y="91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7048</xdr:rowOff>
    </xdr:from>
    <xdr:ext cx="534377" cy="259045"/>
    <xdr:sp macro="" textlink="">
      <xdr:nvSpPr>
        <xdr:cNvPr id="378" name="テキスト ボックス 377"/>
        <xdr:cNvSpPr txBox="1"/>
      </xdr:nvSpPr>
      <xdr:spPr>
        <a:xfrm>
          <a:off x="6705111" y="89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38240</xdr:rowOff>
    </xdr:from>
    <xdr:to>
      <xdr:col>55</xdr:col>
      <xdr:colOff>0</xdr:colOff>
      <xdr:row>77</xdr:row>
      <xdr:rowOff>60604</xdr:rowOff>
    </xdr:to>
    <xdr:cxnSp macro="">
      <xdr:nvCxnSpPr>
        <xdr:cNvPr id="407" name="直線コネクタ 406"/>
        <xdr:cNvCxnSpPr/>
      </xdr:nvCxnSpPr>
      <xdr:spPr>
        <a:xfrm flipV="1">
          <a:off x="9639300" y="12896990"/>
          <a:ext cx="838200" cy="36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8"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60604</xdr:rowOff>
    </xdr:from>
    <xdr:to>
      <xdr:col>50</xdr:col>
      <xdr:colOff>114300</xdr:colOff>
      <xdr:row>77</xdr:row>
      <xdr:rowOff>119850</xdr:rowOff>
    </xdr:to>
    <xdr:cxnSp macro="">
      <xdr:nvCxnSpPr>
        <xdr:cNvPr id="410" name="直線コネクタ 409"/>
        <xdr:cNvCxnSpPr/>
      </xdr:nvCxnSpPr>
      <xdr:spPr>
        <a:xfrm flipV="1">
          <a:off x="8750300" y="13262254"/>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17970</xdr:rowOff>
    </xdr:from>
    <xdr:to>
      <xdr:col>45</xdr:col>
      <xdr:colOff>177800</xdr:colOff>
      <xdr:row>77</xdr:row>
      <xdr:rowOff>119850</xdr:rowOff>
    </xdr:to>
    <xdr:cxnSp macro="">
      <xdr:nvCxnSpPr>
        <xdr:cNvPr id="413" name="直線コネクタ 412"/>
        <xdr:cNvCxnSpPr/>
      </xdr:nvCxnSpPr>
      <xdr:spPr>
        <a:xfrm>
          <a:off x="7861300" y="12876720"/>
          <a:ext cx="889000" cy="4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125717</xdr:rowOff>
    </xdr:from>
    <xdr:to>
      <xdr:col>41</xdr:col>
      <xdr:colOff>50800</xdr:colOff>
      <xdr:row>75</xdr:row>
      <xdr:rowOff>17970</xdr:rowOff>
    </xdr:to>
    <xdr:cxnSp macro="">
      <xdr:nvCxnSpPr>
        <xdr:cNvPr id="416" name="直線コネクタ 415"/>
        <xdr:cNvCxnSpPr/>
      </xdr:nvCxnSpPr>
      <xdr:spPr>
        <a:xfrm>
          <a:off x="6972300" y="12813017"/>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8" name="テキスト ボックス 417"/>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20" name="テキスト ボックス 419"/>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158890</xdr:rowOff>
    </xdr:from>
    <xdr:to>
      <xdr:col>55</xdr:col>
      <xdr:colOff>50800</xdr:colOff>
      <xdr:row>75</xdr:row>
      <xdr:rowOff>89040</xdr:rowOff>
    </xdr:to>
    <xdr:sp macro="" textlink="">
      <xdr:nvSpPr>
        <xdr:cNvPr id="426" name="楕円 425"/>
        <xdr:cNvSpPr/>
      </xdr:nvSpPr>
      <xdr:spPr>
        <a:xfrm>
          <a:off x="10426700" y="128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10317</xdr:rowOff>
    </xdr:from>
    <xdr:ext cx="534377" cy="259045"/>
    <xdr:sp macro="" textlink="">
      <xdr:nvSpPr>
        <xdr:cNvPr id="427" name="普通建設事業費 （ うち新規整備　）該当値テキスト"/>
        <xdr:cNvSpPr txBox="1"/>
      </xdr:nvSpPr>
      <xdr:spPr>
        <a:xfrm>
          <a:off x="10528300" y="12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9804</xdr:rowOff>
    </xdr:from>
    <xdr:to>
      <xdr:col>50</xdr:col>
      <xdr:colOff>165100</xdr:colOff>
      <xdr:row>77</xdr:row>
      <xdr:rowOff>111404</xdr:rowOff>
    </xdr:to>
    <xdr:sp macro="" textlink="">
      <xdr:nvSpPr>
        <xdr:cNvPr id="428" name="楕円 427"/>
        <xdr:cNvSpPr/>
      </xdr:nvSpPr>
      <xdr:spPr>
        <a:xfrm>
          <a:off x="95885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102531</xdr:rowOff>
    </xdr:from>
    <xdr:ext cx="469744" cy="259045"/>
    <xdr:sp macro="" textlink="">
      <xdr:nvSpPr>
        <xdr:cNvPr id="429" name="テキスト ボックス 428"/>
        <xdr:cNvSpPr txBox="1"/>
      </xdr:nvSpPr>
      <xdr:spPr>
        <a:xfrm>
          <a:off x="9404428"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69050</xdr:rowOff>
    </xdr:from>
    <xdr:to>
      <xdr:col>46</xdr:col>
      <xdr:colOff>38100</xdr:colOff>
      <xdr:row>77</xdr:row>
      <xdr:rowOff>170650</xdr:rowOff>
    </xdr:to>
    <xdr:sp macro="" textlink="">
      <xdr:nvSpPr>
        <xdr:cNvPr id="430" name="楕円 429"/>
        <xdr:cNvSpPr/>
      </xdr:nvSpPr>
      <xdr:spPr>
        <a:xfrm>
          <a:off x="8699500" y="132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161777</xdr:rowOff>
    </xdr:from>
    <xdr:ext cx="469744" cy="259045"/>
    <xdr:sp macro="" textlink="">
      <xdr:nvSpPr>
        <xdr:cNvPr id="431" name="テキスト ボックス 430"/>
        <xdr:cNvSpPr txBox="1"/>
      </xdr:nvSpPr>
      <xdr:spPr>
        <a:xfrm>
          <a:off x="8515428" y="133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138620</xdr:rowOff>
    </xdr:from>
    <xdr:to>
      <xdr:col>41</xdr:col>
      <xdr:colOff>101600</xdr:colOff>
      <xdr:row>75</xdr:row>
      <xdr:rowOff>68770</xdr:rowOff>
    </xdr:to>
    <xdr:sp macro="" textlink="">
      <xdr:nvSpPr>
        <xdr:cNvPr id="432" name="楕円 431"/>
        <xdr:cNvSpPr/>
      </xdr:nvSpPr>
      <xdr:spPr>
        <a:xfrm>
          <a:off x="7810500" y="12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85297</xdr:rowOff>
    </xdr:from>
    <xdr:ext cx="534377" cy="259045"/>
    <xdr:sp macro="" textlink="">
      <xdr:nvSpPr>
        <xdr:cNvPr id="433" name="テキスト ボックス 432"/>
        <xdr:cNvSpPr txBox="1"/>
      </xdr:nvSpPr>
      <xdr:spPr>
        <a:xfrm>
          <a:off x="7594111" y="126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74917</xdr:rowOff>
    </xdr:from>
    <xdr:to>
      <xdr:col>36</xdr:col>
      <xdr:colOff>165100</xdr:colOff>
      <xdr:row>75</xdr:row>
      <xdr:rowOff>5067</xdr:rowOff>
    </xdr:to>
    <xdr:sp macro="" textlink="">
      <xdr:nvSpPr>
        <xdr:cNvPr id="434" name="楕円 433"/>
        <xdr:cNvSpPr/>
      </xdr:nvSpPr>
      <xdr:spPr>
        <a:xfrm>
          <a:off x="6921500" y="12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21594</xdr:rowOff>
    </xdr:from>
    <xdr:ext cx="534377" cy="259045"/>
    <xdr:sp macro="" textlink="">
      <xdr:nvSpPr>
        <xdr:cNvPr id="435" name="テキスト ボックス 434"/>
        <xdr:cNvSpPr txBox="1"/>
      </xdr:nvSpPr>
      <xdr:spPr>
        <a:xfrm>
          <a:off x="6705111" y="1253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58249</xdr:rowOff>
    </xdr:from>
    <xdr:to>
      <xdr:col>55</xdr:col>
      <xdr:colOff>0</xdr:colOff>
      <xdr:row>95</xdr:row>
      <xdr:rowOff>22360</xdr:rowOff>
    </xdr:to>
    <xdr:cxnSp macro="">
      <xdr:nvCxnSpPr>
        <xdr:cNvPr id="462" name="直線コネクタ 461"/>
        <xdr:cNvCxnSpPr/>
      </xdr:nvCxnSpPr>
      <xdr:spPr>
        <a:xfrm>
          <a:off x="9639300" y="15831649"/>
          <a:ext cx="838200" cy="4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58249</xdr:rowOff>
    </xdr:from>
    <xdr:to>
      <xdr:col>50</xdr:col>
      <xdr:colOff>114300</xdr:colOff>
      <xdr:row>92</xdr:row>
      <xdr:rowOff>106987</xdr:rowOff>
    </xdr:to>
    <xdr:cxnSp macro="">
      <xdr:nvCxnSpPr>
        <xdr:cNvPr id="465" name="直線コネクタ 464"/>
        <xdr:cNvCxnSpPr/>
      </xdr:nvCxnSpPr>
      <xdr:spPr>
        <a:xfrm flipV="1">
          <a:off x="8750300" y="15831649"/>
          <a:ext cx="889000" cy="4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7" name="テキスト ボックス 466"/>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106987</xdr:rowOff>
    </xdr:from>
    <xdr:to>
      <xdr:col>45</xdr:col>
      <xdr:colOff>177800</xdr:colOff>
      <xdr:row>93</xdr:row>
      <xdr:rowOff>131927</xdr:rowOff>
    </xdr:to>
    <xdr:cxnSp macro="">
      <xdr:nvCxnSpPr>
        <xdr:cNvPr id="468" name="直線コネクタ 467"/>
        <xdr:cNvCxnSpPr/>
      </xdr:nvCxnSpPr>
      <xdr:spPr>
        <a:xfrm flipV="1">
          <a:off x="7861300" y="15880387"/>
          <a:ext cx="889000" cy="19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126168</xdr:rowOff>
    </xdr:from>
    <xdr:ext cx="534377" cy="259045"/>
    <xdr:sp macro="" textlink="">
      <xdr:nvSpPr>
        <xdr:cNvPr id="470" name="テキスト ボックス 469"/>
        <xdr:cNvSpPr txBox="1"/>
      </xdr:nvSpPr>
      <xdr:spPr>
        <a:xfrm>
          <a:off x="8483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131927</xdr:rowOff>
    </xdr:from>
    <xdr:to>
      <xdr:col>41</xdr:col>
      <xdr:colOff>50800</xdr:colOff>
      <xdr:row>95</xdr:row>
      <xdr:rowOff>41928</xdr:rowOff>
    </xdr:to>
    <xdr:cxnSp macro="">
      <xdr:nvCxnSpPr>
        <xdr:cNvPr id="471" name="直線コネクタ 470"/>
        <xdr:cNvCxnSpPr/>
      </xdr:nvCxnSpPr>
      <xdr:spPr>
        <a:xfrm flipV="1">
          <a:off x="6972300" y="16076777"/>
          <a:ext cx="889000" cy="25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160345</xdr:rowOff>
    </xdr:from>
    <xdr:ext cx="534377" cy="259045"/>
    <xdr:sp macro="" textlink="">
      <xdr:nvSpPr>
        <xdr:cNvPr id="473" name="テキスト ボックス 472"/>
        <xdr:cNvSpPr txBox="1"/>
      </xdr:nvSpPr>
      <xdr:spPr>
        <a:xfrm>
          <a:off x="7594111" y="1644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42752</xdr:rowOff>
    </xdr:from>
    <xdr:ext cx="534377" cy="259045"/>
    <xdr:sp macro="" textlink="">
      <xdr:nvSpPr>
        <xdr:cNvPr id="475" name="テキスト ボックス 474"/>
        <xdr:cNvSpPr txBox="1"/>
      </xdr:nvSpPr>
      <xdr:spPr>
        <a:xfrm>
          <a:off x="6705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143010</xdr:rowOff>
    </xdr:from>
    <xdr:to>
      <xdr:col>55</xdr:col>
      <xdr:colOff>50800</xdr:colOff>
      <xdr:row>95</xdr:row>
      <xdr:rowOff>73160</xdr:rowOff>
    </xdr:to>
    <xdr:sp macro="" textlink="">
      <xdr:nvSpPr>
        <xdr:cNvPr id="481" name="楕円 480"/>
        <xdr:cNvSpPr/>
      </xdr:nvSpPr>
      <xdr:spPr>
        <a:xfrm>
          <a:off x="10426700" y="162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165887</xdr:rowOff>
    </xdr:from>
    <xdr:ext cx="534377" cy="259045"/>
    <xdr:sp macro="" textlink="">
      <xdr:nvSpPr>
        <xdr:cNvPr id="482" name="普通建設事業費 （ うち更新整備　）該当値テキスト"/>
        <xdr:cNvSpPr txBox="1"/>
      </xdr:nvSpPr>
      <xdr:spPr>
        <a:xfrm>
          <a:off x="10528300" y="161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7449</xdr:rowOff>
    </xdr:from>
    <xdr:to>
      <xdr:col>50</xdr:col>
      <xdr:colOff>165100</xdr:colOff>
      <xdr:row>92</xdr:row>
      <xdr:rowOff>109049</xdr:rowOff>
    </xdr:to>
    <xdr:sp macro="" textlink="">
      <xdr:nvSpPr>
        <xdr:cNvPr id="483" name="楕円 482"/>
        <xdr:cNvSpPr/>
      </xdr:nvSpPr>
      <xdr:spPr>
        <a:xfrm>
          <a:off x="9588500" y="157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125576</xdr:rowOff>
    </xdr:from>
    <xdr:ext cx="534377" cy="259045"/>
    <xdr:sp macro="" textlink="">
      <xdr:nvSpPr>
        <xdr:cNvPr id="484" name="テキスト ボックス 483"/>
        <xdr:cNvSpPr txBox="1"/>
      </xdr:nvSpPr>
      <xdr:spPr>
        <a:xfrm>
          <a:off x="9372111" y="155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56187</xdr:rowOff>
    </xdr:from>
    <xdr:to>
      <xdr:col>46</xdr:col>
      <xdr:colOff>38100</xdr:colOff>
      <xdr:row>92</xdr:row>
      <xdr:rowOff>157787</xdr:rowOff>
    </xdr:to>
    <xdr:sp macro="" textlink="">
      <xdr:nvSpPr>
        <xdr:cNvPr id="485" name="楕円 484"/>
        <xdr:cNvSpPr/>
      </xdr:nvSpPr>
      <xdr:spPr>
        <a:xfrm>
          <a:off x="8699500" y="1582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2864</xdr:rowOff>
    </xdr:from>
    <xdr:ext cx="534377" cy="259045"/>
    <xdr:sp macro="" textlink="">
      <xdr:nvSpPr>
        <xdr:cNvPr id="486" name="テキスト ボックス 485"/>
        <xdr:cNvSpPr txBox="1"/>
      </xdr:nvSpPr>
      <xdr:spPr>
        <a:xfrm>
          <a:off x="8483111" y="156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81127</xdr:rowOff>
    </xdr:from>
    <xdr:to>
      <xdr:col>41</xdr:col>
      <xdr:colOff>101600</xdr:colOff>
      <xdr:row>94</xdr:row>
      <xdr:rowOff>11277</xdr:rowOff>
    </xdr:to>
    <xdr:sp macro="" textlink="">
      <xdr:nvSpPr>
        <xdr:cNvPr id="487" name="楕円 486"/>
        <xdr:cNvSpPr/>
      </xdr:nvSpPr>
      <xdr:spPr>
        <a:xfrm>
          <a:off x="7810500" y="160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27804</xdr:rowOff>
    </xdr:from>
    <xdr:ext cx="534377" cy="259045"/>
    <xdr:sp macro="" textlink="">
      <xdr:nvSpPr>
        <xdr:cNvPr id="488" name="テキスト ボックス 487"/>
        <xdr:cNvSpPr txBox="1"/>
      </xdr:nvSpPr>
      <xdr:spPr>
        <a:xfrm>
          <a:off x="7594111" y="158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162578</xdr:rowOff>
    </xdr:from>
    <xdr:to>
      <xdr:col>36</xdr:col>
      <xdr:colOff>165100</xdr:colOff>
      <xdr:row>95</xdr:row>
      <xdr:rowOff>92728</xdr:rowOff>
    </xdr:to>
    <xdr:sp macro="" textlink="">
      <xdr:nvSpPr>
        <xdr:cNvPr id="489" name="楕円 488"/>
        <xdr:cNvSpPr/>
      </xdr:nvSpPr>
      <xdr:spPr>
        <a:xfrm>
          <a:off x="6921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109255</xdr:rowOff>
    </xdr:from>
    <xdr:ext cx="534377" cy="259045"/>
    <xdr:sp macro="" textlink="">
      <xdr:nvSpPr>
        <xdr:cNvPr id="490" name="テキスト ボックス 489"/>
        <xdr:cNvSpPr txBox="1"/>
      </xdr:nvSpPr>
      <xdr:spPr>
        <a:xfrm>
          <a:off x="6705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168466</xdr:rowOff>
    </xdr:from>
    <xdr:to>
      <xdr:col>85</xdr:col>
      <xdr:colOff>127000</xdr:colOff>
      <xdr:row>38</xdr:row>
      <xdr:rowOff>109792</xdr:rowOff>
    </xdr:to>
    <xdr:cxnSp macro="">
      <xdr:nvCxnSpPr>
        <xdr:cNvPr id="519" name="直線コネクタ 518"/>
        <xdr:cNvCxnSpPr/>
      </xdr:nvCxnSpPr>
      <xdr:spPr>
        <a:xfrm flipV="1">
          <a:off x="15481300" y="6340666"/>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13796</xdr:rowOff>
    </xdr:from>
    <xdr:ext cx="378565" cy="259045"/>
    <xdr:sp macro="" textlink="">
      <xdr:nvSpPr>
        <xdr:cNvPr id="520" name="災害復旧事業費平均値テキスト"/>
        <xdr:cNvSpPr txBox="1"/>
      </xdr:nvSpPr>
      <xdr:spPr>
        <a:xfrm>
          <a:off x="16370300" y="65288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141605</xdr:rowOff>
    </xdr:from>
    <xdr:to>
      <xdr:col>81</xdr:col>
      <xdr:colOff>50800</xdr:colOff>
      <xdr:row>38</xdr:row>
      <xdr:rowOff>109792</xdr:rowOff>
    </xdr:to>
    <xdr:cxnSp macro="">
      <xdr:nvCxnSpPr>
        <xdr:cNvPr id="522" name="直線コネクタ 521"/>
        <xdr:cNvCxnSpPr/>
      </xdr:nvCxnSpPr>
      <xdr:spPr>
        <a:xfrm>
          <a:off x="14592300" y="6485255"/>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51689</xdr:rowOff>
    </xdr:from>
    <xdr:to>
      <xdr:col>76</xdr:col>
      <xdr:colOff>114300</xdr:colOff>
      <xdr:row>37</xdr:row>
      <xdr:rowOff>141605</xdr:rowOff>
    </xdr:to>
    <xdr:cxnSp macro="">
      <xdr:nvCxnSpPr>
        <xdr:cNvPr id="525" name="直線コネクタ 524"/>
        <xdr:cNvCxnSpPr/>
      </xdr:nvCxnSpPr>
      <xdr:spPr>
        <a:xfrm>
          <a:off x="13703300" y="6395339"/>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125048</xdr:rowOff>
    </xdr:from>
    <xdr:ext cx="378565" cy="259045"/>
    <xdr:sp macro="" textlink="">
      <xdr:nvSpPr>
        <xdr:cNvPr id="527" name="テキスト ボックス 526"/>
        <xdr:cNvSpPr txBox="1"/>
      </xdr:nvSpPr>
      <xdr:spPr>
        <a:xfrm>
          <a:off x="14403017" y="6640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51689</xdr:rowOff>
    </xdr:from>
    <xdr:to>
      <xdr:col>71</xdr:col>
      <xdr:colOff>177800</xdr:colOff>
      <xdr:row>39</xdr:row>
      <xdr:rowOff>1206</xdr:rowOff>
    </xdr:to>
    <xdr:cxnSp macro="">
      <xdr:nvCxnSpPr>
        <xdr:cNvPr id="528" name="直線コネクタ 527"/>
        <xdr:cNvCxnSpPr/>
      </xdr:nvCxnSpPr>
      <xdr:spPr>
        <a:xfrm flipV="1">
          <a:off x="12814300" y="6395339"/>
          <a:ext cx="889000" cy="2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36085</xdr:rowOff>
    </xdr:from>
    <xdr:ext cx="378565" cy="259045"/>
    <xdr:sp macro="" textlink="">
      <xdr:nvSpPr>
        <xdr:cNvPr id="530" name="テキスト ボックス 529"/>
        <xdr:cNvSpPr txBox="1"/>
      </xdr:nvSpPr>
      <xdr:spPr>
        <a:xfrm>
          <a:off x="13514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66374</xdr:rowOff>
    </xdr:from>
    <xdr:ext cx="378565" cy="259045"/>
    <xdr:sp macro="" textlink="">
      <xdr:nvSpPr>
        <xdr:cNvPr id="532" name="テキスト ボックス 531"/>
        <xdr:cNvSpPr txBox="1"/>
      </xdr:nvSpPr>
      <xdr:spPr>
        <a:xfrm>
          <a:off x="12625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117666</xdr:rowOff>
    </xdr:from>
    <xdr:to>
      <xdr:col>85</xdr:col>
      <xdr:colOff>177800</xdr:colOff>
      <xdr:row>37</xdr:row>
      <xdr:rowOff>47816</xdr:rowOff>
    </xdr:to>
    <xdr:sp macro="" textlink="">
      <xdr:nvSpPr>
        <xdr:cNvPr id="538" name="楕円 537"/>
        <xdr:cNvSpPr/>
      </xdr:nvSpPr>
      <xdr:spPr>
        <a:xfrm>
          <a:off x="162687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140543</xdr:rowOff>
    </xdr:from>
    <xdr:ext cx="469744" cy="259045"/>
    <xdr:sp macro="" textlink="">
      <xdr:nvSpPr>
        <xdr:cNvPr id="539" name="災害復旧事業費該当値テキスト"/>
        <xdr:cNvSpPr txBox="1"/>
      </xdr:nvSpPr>
      <xdr:spPr>
        <a:xfrm>
          <a:off x="16370300" y="61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58992</xdr:rowOff>
    </xdr:from>
    <xdr:to>
      <xdr:col>81</xdr:col>
      <xdr:colOff>101600</xdr:colOff>
      <xdr:row>38</xdr:row>
      <xdr:rowOff>160592</xdr:rowOff>
    </xdr:to>
    <xdr:sp macro="" textlink="">
      <xdr:nvSpPr>
        <xdr:cNvPr id="540" name="楕円 539"/>
        <xdr:cNvSpPr/>
      </xdr:nvSpPr>
      <xdr:spPr>
        <a:xfrm>
          <a:off x="15430500" y="6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151719</xdr:rowOff>
    </xdr:from>
    <xdr:ext cx="378565" cy="259045"/>
    <xdr:sp macro="" textlink="">
      <xdr:nvSpPr>
        <xdr:cNvPr id="541" name="テキスト ボックス 540"/>
        <xdr:cNvSpPr txBox="1"/>
      </xdr:nvSpPr>
      <xdr:spPr>
        <a:xfrm>
          <a:off x="15292017" y="6666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90805</xdr:rowOff>
    </xdr:from>
    <xdr:to>
      <xdr:col>76</xdr:col>
      <xdr:colOff>165100</xdr:colOff>
      <xdr:row>38</xdr:row>
      <xdr:rowOff>20955</xdr:rowOff>
    </xdr:to>
    <xdr:sp macro="" textlink="">
      <xdr:nvSpPr>
        <xdr:cNvPr id="542" name="楕円 541"/>
        <xdr:cNvSpPr/>
      </xdr:nvSpPr>
      <xdr:spPr>
        <a:xfrm>
          <a:off x="1454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37482</xdr:rowOff>
    </xdr:from>
    <xdr:ext cx="469744" cy="259045"/>
    <xdr:sp macro="" textlink="">
      <xdr:nvSpPr>
        <xdr:cNvPr id="543" name="テキスト ボックス 542"/>
        <xdr:cNvSpPr txBox="1"/>
      </xdr:nvSpPr>
      <xdr:spPr>
        <a:xfrm>
          <a:off x="14357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xdr:rowOff>
    </xdr:from>
    <xdr:to>
      <xdr:col>72</xdr:col>
      <xdr:colOff>38100</xdr:colOff>
      <xdr:row>37</xdr:row>
      <xdr:rowOff>102489</xdr:rowOff>
    </xdr:to>
    <xdr:sp macro="" textlink="">
      <xdr:nvSpPr>
        <xdr:cNvPr id="544" name="楕円 543"/>
        <xdr:cNvSpPr/>
      </xdr:nvSpPr>
      <xdr:spPr>
        <a:xfrm>
          <a:off x="13652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119016</xdr:rowOff>
    </xdr:from>
    <xdr:ext cx="469744" cy="259045"/>
    <xdr:sp macro="" textlink="">
      <xdr:nvSpPr>
        <xdr:cNvPr id="545" name="テキスト ボックス 544"/>
        <xdr:cNvSpPr txBox="1"/>
      </xdr:nvSpPr>
      <xdr:spPr>
        <a:xfrm>
          <a:off x="13468428"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121856</xdr:rowOff>
    </xdr:from>
    <xdr:to>
      <xdr:col>67</xdr:col>
      <xdr:colOff>101600</xdr:colOff>
      <xdr:row>39</xdr:row>
      <xdr:rowOff>52006</xdr:rowOff>
    </xdr:to>
    <xdr:sp macro="" textlink="">
      <xdr:nvSpPr>
        <xdr:cNvPr id="546" name="楕円 545"/>
        <xdr:cNvSpPr/>
      </xdr:nvSpPr>
      <xdr:spPr>
        <a:xfrm>
          <a:off x="12763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68534</xdr:rowOff>
    </xdr:from>
    <xdr:ext cx="378565" cy="259045"/>
    <xdr:sp macro="" textlink="">
      <xdr:nvSpPr>
        <xdr:cNvPr id="547" name="テキスト ボックス 546"/>
        <xdr:cNvSpPr txBox="1"/>
      </xdr:nvSpPr>
      <xdr:spPr>
        <a:xfrm>
          <a:off x="1262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106164</xdr:rowOff>
    </xdr:from>
    <xdr:to>
      <xdr:col>85</xdr:col>
      <xdr:colOff>127000</xdr:colOff>
      <xdr:row>74</xdr:row>
      <xdr:rowOff>129550</xdr:rowOff>
    </xdr:to>
    <xdr:cxnSp macro="">
      <xdr:nvCxnSpPr>
        <xdr:cNvPr id="624" name="直線コネクタ 623"/>
        <xdr:cNvCxnSpPr/>
      </xdr:nvCxnSpPr>
      <xdr:spPr>
        <a:xfrm flipV="1">
          <a:off x="15481300" y="12793464"/>
          <a:ext cx="8382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5" name="公債費平均値テキスト"/>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101112</xdr:rowOff>
    </xdr:from>
    <xdr:to>
      <xdr:col>81</xdr:col>
      <xdr:colOff>50800</xdr:colOff>
      <xdr:row>74</xdr:row>
      <xdr:rowOff>129550</xdr:rowOff>
    </xdr:to>
    <xdr:cxnSp macro="">
      <xdr:nvCxnSpPr>
        <xdr:cNvPr id="627" name="直線コネクタ 626"/>
        <xdr:cNvCxnSpPr/>
      </xdr:nvCxnSpPr>
      <xdr:spPr>
        <a:xfrm>
          <a:off x="14592300" y="12788412"/>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9" name="テキスト ボックス 628"/>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60307</xdr:rowOff>
    </xdr:from>
    <xdr:to>
      <xdr:col>76</xdr:col>
      <xdr:colOff>114300</xdr:colOff>
      <xdr:row>74</xdr:row>
      <xdr:rowOff>101112</xdr:rowOff>
    </xdr:to>
    <xdr:cxnSp macro="">
      <xdr:nvCxnSpPr>
        <xdr:cNvPr id="630" name="直線コネクタ 629"/>
        <xdr:cNvCxnSpPr/>
      </xdr:nvCxnSpPr>
      <xdr:spPr>
        <a:xfrm>
          <a:off x="13703300" y="12747607"/>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2" name="テキスト ボックス 631"/>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1786</xdr:rowOff>
    </xdr:from>
    <xdr:to>
      <xdr:col>71</xdr:col>
      <xdr:colOff>177800</xdr:colOff>
      <xdr:row>74</xdr:row>
      <xdr:rowOff>60307</xdr:rowOff>
    </xdr:to>
    <xdr:cxnSp macro="">
      <xdr:nvCxnSpPr>
        <xdr:cNvPr id="633" name="直線コネクタ 632"/>
        <xdr:cNvCxnSpPr/>
      </xdr:nvCxnSpPr>
      <xdr:spPr>
        <a:xfrm>
          <a:off x="12814300" y="12689086"/>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5" name="テキスト ボックス 634"/>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7" name="テキスト ボックス 636"/>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55364</xdr:rowOff>
    </xdr:from>
    <xdr:to>
      <xdr:col>85</xdr:col>
      <xdr:colOff>177800</xdr:colOff>
      <xdr:row>74</xdr:row>
      <xdr:rowOff>156964</xdr:rowOff>
    </xdr:to>
    <xdr:sp macro="" textlink="">
      <xdr:nvSpPr>
        <xdr:cNvPr id="643" name="楕円 642"/>
        <xdr:cNvSpPr/>
      </xdr:nvSpPr>
      <xdr:spPr>
        <a:xfrm>
          <a:off x="16268700" y="1274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78241</xdr:rowOff>
    </xdr:from>
    <xdr:ext cx="534377" cy="259045"/>
    <xdr:sp macro="" textlink="">
      <xdr:nvSpPr>
        <xdr:cNvPr id="644" name="公債費該当値テキスト"/>
        <xdr:cNvSpPr txBox="1"/>
      </xdr:nvSpPr>
      <xdr:spPr>
        <a:xfrm>
          <a:off x="16370300" y="1259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78750</xdr:rowOff>
    </xdr:from>
    <xdr:to>
      <xdr:col>81</xdr:col>
      <xdr:colOff>101600</xdr:colOff>
      <xdr:row>75</xdr:row>
      <xdr:rowOff>8900</xdr:rowOff>
    </xdr:to>
    <xdr:sp macro="" textlink="">
      <xdr:nvSpPr>
        <xdr:cNvPr id="645" name="楕円 644"/>
        <xdr:cNvSpPr/>
      </xdr:nvSpPr>
      <xdr:spPr>
        <a:xfrm>
          <a:off x="15430500" y="127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25427</xdr:rowOff>
    </xdr:from>
    <xdr:ext cx="534377" cy="259045"/>
    <xdr:sp macro="" textlink="">
      <xdr:nvSpPr>
        <xdr:cNvPr id="646" name="テキスト ボックス 645"/>
        <xdr:cNvSpPr txBox="1"/>
      </xdr:nvSpPr>
      <xdr:spPr>
        <a:xfrm>
          <a:off x="15214111" y="1254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50312</xdr:rowOff>
    </xdr:from>
    <xdr:to>
      <xdr:col>76</xdr:col>
      <xdr:colOff>165100</xdr:colOff>
      <xdr:row>74</xdr:row>
      <xdr:rowOff>151912</xdr:rowOff>
    </xdr:to>
    <xdr:sp macro="" textlink="">
      <xdr:nvSpPr>
        <xdr:cNvPr id="647" name="楕円 646"/>
        <xdr:cNvSpPr/>
      </xdr:nvSpPr>
      <xdr:spPr>
        <a:xfrm>
          <a:off x="14541500" y="127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168439</xdr:rowOff>
    </xdr:from>
    <xdr:ext cx="534377" cy="259045"/>
    <xdr:sp macro="" textlink="">
      <xdr:nvSpPr>
        <xdr:cNvPr id="648" name="テキスト ボックス 647"/>
        <xdr:cNvSpPr txBox="1"/>
      </xdr:nvSpPr>
      <xdr:spPr>
        <a:xfrm>
          <a:off x="1432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9507</xdr:rowOff>
    </xdr:from>
    <xdr:to>
      <xdr:col>72</xdr:col>
      <xdr:colOff>38100</xdr:colOff>
      <xdr:row>74</xdr:row>
      <xdr:rowOff>111107</xdr:rowOff>
    </xdr:to>
    <xdr:sp macro="" textlink="">
      <xdr:nvSpPr>
        <xdr:cNvPr id="649" name="楕円 648"/>
        <xdr:cNvSpPr/>
      </xdr:nvSpPr>
      <xdr:spPr>
        <a:xfrm>
          <a:off x="13652500" y="1269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127634</xdr:rowOff>
    </xdr:from>
    <xdr:ext cx="534377" cy="259045"/>
    <xdr:sp macro="" textlink="">
      <xdr:nvSpPr>
        <xdr:cNvPr id="650" name="テキスト ボックス 649"/>
        <xdr:cNvSpPr txBox="1"/>
      </xdr:nvSpPr>
      <xdr:spPr>
        <a:xfrm>
          <a:off x="13436111" y="124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122436</xdr:rowOff>
    </xdr:from>
    <xdr:to>
      <xdr:col>67</xdr:col>
      <xdr:colOff>101600</xdr:colOff>
      <xdr:row>74</xdr:row>
      <xdr:rowOff>52586</xdr:rowOff>
    </xdr:to>
    <xdr:sp macro="" textlink="">
      <xdr:nvSpPr>
        <xdr:cNvPr id="651" name="楕円 650"/>
        <xdr:cNvSpPr/>
      </xdr:nvSpPr>
      <xdr:spPr>
        <a:xfrm>
          <a:off x="12763500" y="1263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69113</xdr:rowOff>
    </xdr:from>
    <xdr:ext cx="534377" cy="259045"/>
    <xdr:sp macro="" textlink="">
      <xdr:nvSpPr>
        <xdr:cNvPr id="652" name="テキスト ボックス 651"/>
        <xdr:cNvSpPr txBox="1"/>
      </xdr:nvSpPr>
      <xdr:spPr>
        <a:xfrm>
          <a:off x="12547111" y="124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169921</xdr:rowOff>
    </xdr:from>
    <xdr:to>
      <xdr:col>85</xdr:col>
      <xdr:colOff>127000</xdr:colOff>
      <xdr:row>98</xdr:row>
      <xdr:rowOff>51460</xdr:rowOff>
    </xdr:to>
    <xdr:cxnSp macro="">
      <xdr:nvCxnSpPr>
        <xdr:cNvPr id="679" name="直線コネクタ 678"/>
        <xdr:cNvCxnSpPr/>
      </xdr:nvCxnSpPr>
      <xdr:spPr>
        <a:xfrm>
          <a:off x="15481300" y="16800571"/>
          <a:ext cx="8382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169921</xdr:rowOff>
    </xdr:from>
    <xdr:to>
      <xdr:col>81</xdr:col>
      <xdr:colOff>50800</xdr:colOff>
      <xdr:row>98</xdr:row>
      <xdr:rowOff>4598</xdr:rowOff>
    </xdr:to>
    <xdr:cxnSp macro="">
      <xdr:nvCxnSpPr>
        <xdr:cNvPr id="682" name="直線コネクタ 681"/>
        <xdr:cNvCxnSpPr/>
      </xdr:nvCxnSpPr>
      <xdr:spPr>
        <a:xfrm flipV="1">
          <a:off x="14592300" y="16800571"/>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4598</xdr:rowOff>
    </xdr:from>
    <xdr:to>
      <xdr:col>76</xdr:col>
      <xdr:colOff>114300</xdr:colOff>
      <xdr:row>98</xdr:row>
      <xdr:rowOff>139198</xdr:rowOff>
    </xdr:to>
    <xdr:cxnSp macro="">
      <xdr:nvCxnSpPr>
        <xdr:cNvPr id="685" name="直線コネクタ 684"/>
        <xdr:cNvCxnSpPr/>
      </xdr:nvCxnSpPr>
      <xdr:spPr>
        <a:xfrm flipV="1">
          <a:off x="13703300" y="16806698"/>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139106</xdr:rowOff>
    </xdr:from>
    <xdr:to>
      <xdr:col>71</xdr:col>
      <xdr:colOff>177800</xdr:colOff>
      <xdr:row>98</xdr:row>
      <xdr:rowOff>139198</xdr:rowOff>
    </xdr:to>
    <xdr:cxnSp macro="">
      <xdr:nvCxnSpPr>
        <xdr:cNvPr id="688" name="直線コネクタ 687"/>
        <xdr:cNvCxnSpPr/>
      </xdr:nvCxnSpPr>
      <xdr:spPr>
        <a:xfrm>
          <a:off x="12814300" y="169412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92" name="テキスト ボックス 691"/>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xdr:rowOff>
    </xdr:from>
    <xdr:to>
      <xdr:col>85</xdr:col>
      <xdr:colOff>177800</xdr:colOff>
      <xdr:row>98</xdr:row>
      <xdr:rowOff>102260</xdr:rowOff>
    </xdr:to>
    <xdr:sp macro="" textlink="">
      <xdr:nvSpPr>
        <xdr:cNvPr id="698" name="楕円 697"/>
        <xdr:cNvSpPr/>
      </xdr:nvSpPr>
      <xdr:spPr>
        <a:xfrm>
          <a:off x="162687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87037</xdr:rowOff>
    </xdr:from>
    <xdr:ext cx="469744" cy="259045"/>
    <xdr:sp macro="" textlink="">
      <xdr:nvSpPr>
        <xdr:cNvPr id="699" name="積立金該当値テキスト"/>
        <xdr:cNvSpPr txBox="1"/>
      </xdr:nvSpPr>
      <xdr:spPr>
        <a:xfrm>
          <a:off x="16370300" y="1671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119121</xdr:rowOff>
    </xdr:from>
    <xdr:to>
      <xdr:col>81</xdr:col>
      <xdr:colOff>101600</xdr:colOff>
      <xdr:row>98</xdr:row>
      <xdr:rowOff>49271</xdr:rowOff>
    </xdr:to>
    <xdr:sp macro="" textlink="">
      <xdr:nvSpPr>
        <xdr:cNvPr id="700" name="楕円 699"/>
        <xdr:cNvSpPr/>
      </xdr:nvSpPr>
      <xdr:spPr>
        <a:xfrm>
          <a:off x="154305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40398</xdr:rowOff>
    </xdr:from>
    <xdr:ext cx="469744" cy="259045"/>
    <xdr:sp macro="" textlink="">
      <xdr:nvSpPr>
        <xdr:cNvPr id="701" name="テキスト ボックス 700"/>
        <xdr:cNvSpPr txBox="1"/>
      </xdr:nvSpPr>
      <xdr:spPr>
        <a:xfrm>
          <a:off x="15246428" y="168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125248</xdr:rowOff>
    </xdr:from>
    <xdr:to>
      <xdr:col>76</xdr:col>
      <xdr:colOff>165100</xdr:colOff>
      <xdr:row>98</xdr:row>
      <xdr:rowOff>55398</xdr:rowOff>
    </xdr:to>
    <xdr:sp macro="" textlink="">
      <xdr:nvSpPr>
        <xdr:cNvPr id="702" name="楕円 701"/>
        <xdr:cNvSpPr/>
      </xdr:nvSpPr>
      <xdr:spPr>
        <a:xfrm>
          <a:off x="14541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46525</xdr:rowOff>
    </xdr:from>
    <xdr:ext cx="469744" cy="259045"/>
    <xdr:sp macro="" textlink="">
      <xdr:nvSpPr>
        <xdr:cNvPr id="703" name="テキスト ボックス 702"/>
        <xdr:cNvSpPr txBox="1"/>
      </xdr:nvSpPr>
      <xdr:spPr>
        <a:xfrm>
          <a:off x="14357428" y="168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88398</xdr:rowOff>
    </xdr:from>
    <xdr:to>
      <xdr:col>72</xdr:col>
      <xdr:colOff>38100</xdr:colOff>
      <xdr:row>99</xdr:row>
      <xdr:rowOff>18548</xdr:rowOff>
    </xdr:to>
    <xdr:sp macro="" textlink="">
      <xdr:nvSpPr>
        <xdr:cNvPr id="704" name="楕円 703"/>
        <xdr:cNvSpPr/>
      </xdr:nvSpPr>
      <xdr:spPr>
        <a:xfrm>
          <a:off x="13652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9675</xdr:rowOff>
    </xdr:from>
    <xdr:ext cx="313932" cy="259045"/>
    <xdr:sp macro="" textlink="">
      <xdr:nvSpPr>
        <xdr:cNvPr id="705" name="テキスト ボックス 704"/>
        <xdr:cNvSpPr txBox="1"/>
      </xdr:nvSpPr>
      <xdr:spPr>
        <a:xfrm>
          <a:off x="13546333" y="1698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88306</xdr:rowOff>
    </xdr:from>
    <xdr:to>
      <xdr:col>67</xdr:col>
      <xdr:colOff>101600</xdr:colOff>
      <xdr:row>99</xdr:row>
      <xdr:rowOff>18456</xdr:rowOff>
    </xdr:to>
    <xdr:sp macro="" textlink="">
      <xdr:nvSpPr>
        <xdr:cNvPr id="706" name="楕円 705"/>
        <xdr:cNvSpPr/>
      </xdr:nvSpPr>
      <xdr:spPr>
        <a:xfrm>
          <a:off x="12763500" y="168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9583</xdr:rowOff>
    </xdr:from>
    <xdr:ext cx="313932" cy="259045"/>
    <xdr:sp macro="" textlink="">
      <xdr:nvSpPr>
        <xdr:cNvPr id="707" name="テキスト ボックス 706"/>
        <xdr:cNvSpPr txBox="1"/>
      </xdr:nvSpPr>
      <xdr:spPr>
        <a:xfrm>
          <a:off x="12657333" y="1698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63935</xdr:rowOff>
    </xdr:from>
    <xdr:to>
      <xdr:col>116</xdr:col>
      <xdr:colOff>62864</xdr:colOff>
      <xdr:row>39</xdr:row>
      <xdr:rowOff>98878</xdr:rowOff>
    </xdr:to>
    <xdr:cxnSp macro="">
      <xdr:nvCxnSpPr>
        <xdr:cNvPr id="733" name="直線コネクタ 732"/>
        <xdr:cNvCxnSpPr/>
      </xdr:nvCxnSpPr>
      <xdr:spPr>
        <a:xfrm flipV="1">
          <a:off x="22159595" y="5893235"/>
          <a:ext cx="1269" cy="89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10612</xdr:rowOff>
    </xdr:from>
    <xdr:ext cx="469744" cy="259045"/>
    <xdr:sp macro="" textlink="">
      <xdr:nvSpPr>
        <xdr:cNvPr id="736" name="投資及び出資金最大値テキスト"/>
        <xdr:cNvSpPr txBox="1"/>
      </xdr:nvSpPr>
      <xdr:spPr>
        <a:xfrm>
          <a:off x="22212300" y="566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63935</xdr:rowOff>
    </xdr:from>
    <xdr:to>
      <xdr:col>116</xdr:col>
      <xdr:colOff>152400</xdr:colOff>
      <xdr:row>34</xdr:row>
      <xdr:rowOff>63935</xdr:rowOff>
    </xdr:to>
    <xdr:cxnSp macro="">
      <xdr:nvCxnSpPr>
        <xdr:cNvPr id="737" name="直線コネクタ 736"/>
        <xdr:cNvCxnSpPr/>
      </xdr:nvCxnSpPr>
      <xdr:spPr>
        <a:xfrm>
          <a:off x="22072600" y="589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57567</xdr:rowOff>
    </xdr:from>
    <xdr:to>
      <xdr:col>116</xdr:col>
      <xdr:colOff>63500</xdr:colOff>
      <xdr:row>34</xdr:row>
      <xdr:rowOff>63935</xdr:rowOff>
    </xdr:to>
    <xdr:cxnSp macro="">
      <xdr:nvCxnSpPr>
        <xdr:cNvPr id="738" name="直線コネクタ 737"/>
        <xdr:cNvCxnSpPr/>
      </xdr:nvCxnSpPr>
      <xdr:spPr>
        <a:xfrm>
          <a:off x="21323300" y="5715417"/>
          <a:ext cx="8382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155338</xdr:rowOff>
    </xdr:from>
    <xdr:ext cx="469744" cy="259045"/>
    <xdr:sp macro="" textlink="">
      <xdr:nvSpPr>
        <xdr:cNvPr id="739" name="投資及び出資金平均値テキスト"/>
        <xdr:cNvSpPr txBox="1"/>
      </xdr:nvSpPr>
      <xdr:spPr>
        <a:xfrm>
          <a:off x="22212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5461</xdr:rowOff>
    </xdr:from>
    <xdr:to>
      <xdr:col>116</xdr:col>
      <xdr:colOff>114300</xdr:colOff>
      <xdr:row>38</xdr:row>
      <xdr:rowOff>107061</xdr:rowOff>
    </xdr:to>
    <xdr:sp macro="" textlink="">
      <xdr:nvSpPr>
        <xdr:cNvPr id="740" name="フローチャート: 判断 739"/>
        <xdr:cNvSpPr/>
      </xdr:nvSpPr>
      <xdr:spPr>
        <a:xfrm>
          <a:off x="22110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21971</xdr:rowOff>
    </xdr:from>
    <xdr:to>
      <xdr:col>111</xdr:col>
      <xdr:colOff>177800</xdr:colOff>
      <xdr:row>33</xdr:row>
      <xdr:rowOff>57567</xdr:rowOff>
    </xdr:to>
    <xdr:cxnSp macro="">
      <xdr:nvCxnSpPr>
        <xdr:cNvPr id="741" name="直線コネクタ 740"/>
        <xdr:cNvCxnSpPr/>
      </xdr:nvCxnSpPr>
      <xdr:spPr>
        <a:xfrm>
          <a:off x="20434300" y="5336921"/>
          <a:ext cx="889000" cy="37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152418</xdr:rowOff>
    </xdr:from>
    <xdr:to>
      <xdr:col>112</xdr:col>
      <xdr:colOff>38100</xdr:colOff>
      <xdr:row>38</xdr:row>
      <xdr:rowOff>82569</xdr:rowOff>
    </xdr:to>
    <xdr:sp macro="" textlink="">
      <xdr:nvSpPr>
        <xdr:cNvPr id="742" name="フローチャート: 判断 741"/>
        <xdr:cNvSpPr/>
      </xdr:nvSpPr>
      <xdr:spPr>
        <a:xfrm>
          <a:off x="21272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73695</xdr:rowOff>
    </xdr:from>
    <xdr:ext cx="469744" cy="259045"/>
    <xdr:sp macro="" textlink="">
      <xdr:nvSpPr>
        <xdr:cNvPr id="743" name="テキスト ボックス 742"/>
        <xdr:cNvSpPr txBox="1"/>
      </xdr:nvSpPr>
      <xdr:spPr>
        <a:xfrm>
          <a:off x="21088428" y="65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21971</xdr:rowOff>
    </xdr:from>
    <xdr:to>
      <xdr:col>107</xdr:col>
      <xdr:colOff>50800</xdr:colOff>
      <xdr:row>31</xdr:row>
      <xdr:rowOff>46301</xdr:rowOff>
    </xdr:to>
    <xdr:cxnSp macro="">
      <xdr:nvCxnSpPr>
        <xdr:cNvPr id="744" name="直線コネクタ 743"/>
        <xdr:cNvCxnSpPr/>
      </xdr:nvCxnSpPr>
      <xdr:spPr>
        <a:xfrm flipV="1">
          <a:off x="19545300" y="5336921"/>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38771</xdr:rowOff>
    </xdr:from>
    <xdr:to>
      <xdr:col>107</xdr:col>
      <xdr:colOff>101600</xdr:colOff>
      <xdr:row>38</xdr:row>
      <xdr:rowOff>140371</xdr:rowOff>
    </xdr:to>
    <xdr:sp macro="" textlink="">
      <xdr:nvSpPr>
        <xdr:cNvPr id="745" name="フローチャート: 判断 744"/>
        <xdr:cNvSpPr/>
      </xdr:nvSpPr>
      <xdr:spPr>
        <a:xfrm>
          <a:off x="20383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131498</xdr:rowOff>
    </xdr:from>
    <xdr:ext cx="469744" cy="259045"/>
    <xdr:sp macro="" textlink="">
      <xdr:nvSpPr>
        <xdr:cNvPr id="746" name="テキスト ボックス 745"/>
        <xdr:cNvSpPr txBox="1"/>
      </xdr:nvSpPr>
      <xdr:spPr>
        <a:xfrm>
          <a:off x="20199428"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46301</xdr:rowOff>
    </xdr:from>
    <xdr:to>
      <xdr:col>102</xdr:col>
      <xdr:colOff>114300</xdr:colOff>
      <xdr:row>31</xdr:row>
      <xdr:rowOff>61649</xdr:rowOff>
    </xdr:to>
    <xdr:cxnSp macro="">
      <xdr:nvCxnSpPr>
        <xdr:cNvPr id="747" name="直線コネクタ 746"/>
        <xdr:cNvCxnSpPr/>
      </xdr:nvCxnSpPr>
      <xdr:spPr>
        <a:xfrm flipV="1">
          <a:off x="18656300" y="5361251"/>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28321</xdr:rowOff>
    </xdr:from>
    <xdr:to>
      <xdr:col>102</xdr:col>
      <xdr:colOff>165100</xdr:colOff>
      <xdr:row>38</xdr:row>
      <xdr:rowOff>129921</xdr:rowOff>
    </xdr:to>
    <xdr:sp macro="" textlink="">
      <xdr:nvSpPr>
        <xdr:cNvPr id="748" name="フローチャート: 判断 747"/>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121048</xdr:rowOff>
    </xdr:from>
    <xdr:ext cx="469744" cy="259045"/>
    <xdr:sp macro="" textlink="">
      <xdr:nvSpPr>
        <xdr:cNvPr id="749" name="テキスト ボックス 748"/>
        <xdr:cNvSpPr txBox="1"/>
      </xdr:nvSpPr>
      <xdr:spPr>
        <a:xfrm>
          <a:off x="19310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3665</xdr:rowOff>
    </xdr:from>
    <xdr:to>
      <xdr:col>98</xdr:col>
      <xdr:colOff>38100</xdr:colOff>
      <xdr:row>38</xdr:row>
      <xdr:rowOff>105265</xdr:rowOff>
    </xdr:to>
    <xdr:sp macro="" textlink="">
      <xdr:nvSpPr>
        <xdr:cNvPr id="750" name="フローチャート: 判断 749"/>
        <xdr:cNvSpPr/>
      </xdr:nvSpPr>
      <xdr:spPr>
        <a:xfrm>
          <a:off x="18605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96392</xdr:rowOff>
    </xdr:from>
    <xdr:ext cx="469744" cy="259045"/>
    <xdr:sp macro="" textlink="">
      <xdr:nvSpPr>
        <xdr:cNvPr id="751" name="テキスト ボックス 750"/>
        <xdr:cNvSpPr txBox="1"/>
      </xdr:nvSpPr>
      <xdr:spPr>
        <a:xfrm>
          <a:off x="18421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13135</xdr:rowOff>
    </xdr:from>
    <xdr:to>
      <xdr:col>116</xdr:col>
      <xdr:colOff>114300</xdr:colOff>
      <xdr:row>34</xdr:row>
      <xdr:rowOff>114735</xdr:rowOff>
    </xdr:to>
    <xdr:sp macro="" textlink="">
      <xdr:nvSpPr>
        <xdr:cNvPr id="757" name="楕円 756"/>
        <xdr:cNvSpPr/>
      </xdr:nvSpPr>
      <xdr:spPr>
        <a:xfrm>
          <a:off x="22110700" y="58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137612</xdr:rowOff>
    </xdr:from>
    <xdr:ext cx="469744" cy="259045"/>
    <xdr:sp macro="" textlink="">
      <xdr:nvSpPr>
        <xdr:cNvPr id="758" name="投資及び出資金該当値テキスト"/>
        <xdr:cNvSpPr txBox="1"/>
      </xdr:nvSpPr>
      <xdr:spPr>
        <a:xfrm>
          <a:off x="22212300" y="579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6767</xdr:rowOff>
    </xdr:from>
    <xdr:to>
      <xdr:col>112</xdr:col>
      <xdr:colOff>38100</xdr:colOff>
      <xdr:row>33</xdr:row>
      <xdr:rowOff>108367</xdr:rowOff>
    </xdr:to>
    <xdr:sp macro="" textlink="">
      <xdr:nvSpPr>
        <xdr:cNvPr id="759" name="楕円 758"/>
        <xdr:cNvSpPr/>
      </xdr:nvSpPr>
      <xdr:spPr>
        <a:xfrm>
          <a:off x="21272500" y="56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124894</xdr:rowOff>
    </xdr:from>
    <xdr:ext cx="469744" cy="259045"/>
    <xdr:sp macro="" textlink="">
      <xdr:nvSpPr>
        <xdr:cNvPr id="760" name="テキスト ボックス 759"/>
        <xdr:cNvSpPr txBox="1"/>
      </xdr:nvSpPr>
      <xdr:spPr>
        <a:xfrm>
          <a:off x="21088428" y="54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142621</xdr:rowOff>
    </xdr:from>
    <xdr:to>
      <xdr:col>107</xdr:col>
      <xdr:colOff>101600</xdr:colOff>
      <xdr:row>31</xdr:row>
      <xdr:rowOff>72771</xdr:rowOff>
    </xdr:to>
    <xdr:sp macro="" textlink="">
      <xdr:nvSpPr>
        <xdr:cNvPr id="761" name="楕円 760"/>
        <xdr:cNvSpPr/>
      </xdr:nvSpPr>
      <xdr:spPr>
        <a:xfrm>
          <a:off x="20383500" y="528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89298</xdr:rowOff>
    </xdr:from>
    <xdr:ext cx="469744" cy="259045"/>
    <xdr:sp macro="" textlink="">
      <xdr:nvSpPr>
        <xdr:cNvPr id="762" name="テキスト ボックス 761"/>
        <xdr:cNvSpPr txBox="1"/>
      </xdr:nvSpPr>
      <xdr:spPr>
        <a:xfrm>
          <a:off x="20199428" y="506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166951</xdr:rowOff>
    </xdr:from>
    <xdr:to>
      <xdr:col>102</xdr:col>
      <xdr:colOff>165100</xdr:colOff>
      <xdr:row>31</xdr:row>
      <xdr:rowOff>97101</xdr:rowOff>
    </xdr:to>
    <xdr:sp macro="" textlink="">
      <xdr:nvSpPr>
        <xdr:cNvPr id="763" name="楕円 762"/>
        <xdr:cNvSpPr/>
      </xdr:nvSpPr>
      <xdr:spPr>
        <a:xfrm>
          <a:off x="19494500" y="53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113628</xdr:rowOff>
    </xdr:from>
    <xdr:ext cx="469744" cy="259045"/>
    <xdr:sp macro="" textlink="">
      <xdr:nvSpPr>
        <xdr:cNvPr id="764" name="テキスト ボックス 763"/>
        <xdr:cNvSpPr txBox="1"/>
      </xdr:nvSpPr>
      <xdr:spPr>
        <a:xfrm>
          <a:off x="19310428" y="508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10849</xdr:rowOff>
    </xdr:from>
    <xdr:to>
      <xdr:col>98</xdr:col>
      <xdr:colOff>38100</xdr:colOff>
      <xdr:row>31</xdr:row>
      <xdr:rowOff>112449</xdr:rowOff>
    </xdr:to>
    <xdr:sp macro="" textlink="">
      <xdr:nvSpPr>
        <xdr:cNvPr id="765" name="楕円 764"/>
        <xdr:cNvSpPr/>
      </xdr:nvSpPr>
      <xdr:spPr>
        <a:xfrm>
          <a:off x="18605500" y="53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128976</xdr:rowOff>
    </xdr:from>
    <xdr:ext cx="469744" cy="259045"/>
    <xdr:sp macro="" textlink="">
      <xdr:nvSpPr>
        <xdr:cNvPr id="766" name="テキスト ボックス 765"/>
        <xdr:cNvSpPr txBox="1"/>
      </xdr:nvSpPr>
      <xdr:spPr>
        <a:xfrm>
          <a:off x="18421428" y="51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58710</xdr:rowOff>
    </xdr:from>
    <xdr:to>
      <xdr:col>116</xdr:col>
      <xdr:colOff>62864</xdr:colOff>
      <xdr:row>59</xdr:row>
      <xdr:rowOff>98878</xdr:rowOff>
    </xdr:to>
    <xdr:cxnSp macro="">
      <xdr:nvCxnSpPr>
        <xdr:cNvPr id="792" name="直線コネクタ 791"/>
        <xdr:cNvCxnSpPr/>
      </xdr:nvCxnSpPr>
      <xdr:spPr>
        <a:xfrm flipV="1">
          <a:off x="22159595" y="9317010"/>
          <a:ext cx="1269" cy="89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5387</xdr:rowOff>
    </xdr:from>
    <xdr:ext cx="534377" cy="259045"/>
    <xdr:sp macro="" textlink="">
      <xdr:nvSpPr>
        <xdr:cNvPr id="795" name="貸付金最大値テキスト"/>
        <xdr:cNvSpPr txBox="1"/>
      </xdr:nvSpPr>
      <xdr:spPr>
        <a:xfrm>
          <a:off x="22212300" y="90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58710</xdr:rowOff>
    </xdr:from>
    <xdr:to>
      <xdr:col>116</xdr:col>
      <xdr:colOff>152400</xdr:colOff>
      <xdr:row>54</xdr:row>
      <xdr:rowOff>58710</xdr:rowOff>
    </xdr:to>
    <xdr:cxnSp macro="">
      <xdr:nvCxnSpPr>
        <xdr:cNvPr id="796" name="直線コネクタ 795"/>
        <xdr:cNvCxnSpPr/>
      </xdr:nvCxnSpPr>
      <xdr:spPr>
        <a:xfrm>
          <a:off x="22072600" y="931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136532</xdr:rowOff>
    </xdr:from>
    <xdr:to>
      <xdr:col>116</xdr:col>
      <xdr:colOff>63500</xdr:colOff>
      <xdr:row>54</xdr:row>
      <xdr:rowOff>58710</xdr:rowOff>
    </xdr:to>
    <xdr:cxnSp macro="">
      <xdr:nvCxnSpPr>
        <xdr:cNvPr id="797" name="直線コネクタ 796"/>
        <xdr:cNvCxnSpPr/>
      </xdr:nvCxnSpPr>
      <xdr:spPr>
        <a:xfrm>
          <a:off x="21323300" y="9223382"/>
          <a:ext cx="838200" cy="9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156905</xdr:rowOff>
    </xdr:from>
    <xdr:ext cx="469744" cy="259045"/>
    <xdr:sp macro="" textlink="">
      <xdr:nvSpPr>
        <xdr:cNvPr id="798" name="貸付金平均値テキスト"/>
        <xdr:cNvSpPr txBox="1"/>
      </xdr:nvSpPr>
      <xdr:spPr>
        <a:xfrm>
          <a:off x="22212300" y="992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7028</xdr:rowOff>
    </xdr:from>
    <xdr:to>
      <xdr:col>116</xdr:col>
      <xdr:colOff>114300</xdr:colOff>
      <xdr:row>58</xdr:row>
      <xdr:rowOff>108628</xdr:rowOff>
    </xdr:to>
    <xdr:sp macro="" textlink="">
      <xdr:nvSpPr>
        <xdr:cNvPr id="799" name="フローチャート: 判断 798"/>
        <xdr:cNvSpPr/>
      </xdr:nvSpPr>
      <xdr:spPr>
        <a:xfrm>
          <a:off x="22110700" y="99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22559</xdr:rowOff>
    </xdr:from>
    <xdr:to>
      <xdr:col>111</xdr:col>
      <xdr:colOff>177800</xdr:colOff>
      <xdr:row>53</xdr:row>
      <xdr:rowOff>136532</xdr:rowOff>
    </xdr:to>
    <xdr:cxnSp macro="">
      <xdr:nvCxnSpPr>
        <xdr:cNvPr id="800" name="直線コネクタ 799"/>
        <xdr:cNvCxnSpPr/>
      </xdr:nvCxnSpPr>
      <xdr:spPr>
        <a:xfrm>
          <a:off x="20434300" y="9109409"/>
          <a:ext cx="889000" cy="11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66269</xdr:rowOff>
    </xdr:from>
    <xdr:to>
      <xdr:col>112</xdr:col>
      <xdr:colOff>38100</xdr:colOff>
      <xdr:row>58</xdr:row>
      <xdr:rowOff>167869</xdr:rowOff>
    </xdr:to>
    <xdr:sp macro="" textlink="">
      <xdr:nvSpPr>
        <xdr:cNvPr id="801" name="フローチャート: 判断 800"/>
        <xdr:cNvSpPr/>
      </xdr:nvSpPr>
      <xdr:spPr>
        <a:xfrm>
          <a:off x="21272500" y="100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158996</xdr:rowOff>
    </xdr:from>
    <xdr:ext cx="469744" cy="259045"/>
    <xdr:sp macro="" textlink="">
      <xdr:nvSpPr>
        <xdr:cNvPr id="802" name="テキスト ボックス 801"/>
        <xdr:cNvSpPr txBox="1"/>
      </xdr:nvSpPr>
      <xdr:spPr>
        <a:xfrm>
          <a:off x="21088428" y="1010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157563</xdr:rowOff>
    </xdr:from>
    <xdr:to>
      <xdr:col>107</xdr:col>
      <xdr:colOff>50800</xdr:colOff>
      <xdr:row>53</xdr:row>
      <xdr:rowOff>22559</xdr:rowOff>
    </xdr:to>
    <xdr:cxnSp macro="">
      <xdr:nvCxnSpPr>
        <xdr:cNvPr id="803" name="直線コネクタ 802"/>
        <xdr:cNvCxnSpPr/>
      </xdr:nvCxnSpPr>
      <xdr:spPr>
        <a:xfrm>
          <a:off x="19545300" y="8901513"/>
          <a:ext cx="889000" cy="20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36518</xdr:rowOff>
    </xdr:from>
    <xdr:to>
      <xdr:col>107</xdr:col>
      <xdr:colOff>101600</xdr:colOff>
      <xdr:row>58</xdr:row>
      <xdr:rowOff>138118</xdr:rowOff>
    </xdr:to>
    <xdr:sp macro="" textlink="">
      <xdr:nvSpPr>
        <xdr:cNvPr id="804" name="フローチャート: 判断 803"/>
        <xdr:cNvSpPr/>
      </xdr:nvSpPr>
      <xdr:spPr>
        <a:xfrm>
          <a:off x="20383500" y="998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129245</xdr:rowOff>
    </xdr:from>
    <xdr:ext cx="469744" cy="259045"/>
    <xdr:sp macro="" textlink="">
      <xdr:nvSpPr>
        <xdr:cNvPr id="805" name="テキスト ボックス 804"/>
        <xdr:cNvSpPr txBox="1"/>
      </xdr:nvSpPr>
      <xdr:spPr>
        <a:xfrm>
          <a:off x="20199428" y="1007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116448</xdr:rowOff>
    </xdr:from>
    <xdr:to>
      <xdr:col>102</xdr:col>
      <xdr:colOff>114300</xdr:colOff>
      <xdr:row>51</xdr:row>
      <xdr:rowOff>157563</xdr:rowOff>
    </xdr:to>
    <xdr:cxnSp macro="">
      <xdr:nvCxnSpPr>
        <xdr:cNvPr id="806" name="直線コネクタ 805"/>
        <xdr:cNvCxnSpPr/>
      </xdr:nvCxnSpPr>
      <xdr:spPr>
        <a:xfrm>
          <a:off x="18656300" y="8688948"/>
          <a:ext cx="889000" cy="2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7453</xdr:rowOff>
    </xdr:from>
    <xdr:to>
      <xdr:col>102</xdr:col>
      <xdr:colOff>165100</xdr:colOff>
      <xdr:row>58</xdr:row>
      <xdr:rowOff>109053</xdr:rowOff>
    </xdr:to>
    <xdr:sp macro="" textlink="">
      <xdr:nvSpPr>
        <xdr:cNvPr id="807" name="フローチャート: 判断 806"/>
        <xdr:cNvSpPr/>
      </xdr:nvSpPr>
      <xdr:spPr>
        <a:xfrm>
          <a:off x="19494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100180</xdr:rowOff>
    </xdr:from>
    <xdr:ext cx="469744" cy="259045"/>
    <xdr:sp macro="" textlink="">
      <xdr:nvSpPr>
        <xdr:cNvPr id="808" name="テキスト ボックス 807"/>
        <xdr:cNvSpPr txBox="1"/>
      </xdr:nvSpPr>
      <xdr:spPr>
        <a:xfrm>
          <a:off x="19310428" y="1004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156762</xdr:rowOff>
    </xdr:from>
    <xdr:to>
      <xdr:col>98</xdr:col>
      <xdr:colOff>38100</xdr:colOff>
      <xdr:row>58</xdr:row>
      <xdr:rowOff>86912</xdr:rowOff>
    </xdr:to>
    <xdr:sp macro="" textlink="">
      <xdr:nvSpPr>
        <xdr:cNvPr id="809" name="フローチャート: 判断 808"/>
        <xdr:cNvSpPr/>
      </xdr:nvSpPr>
      <xdr:spPr>
        <a:xfrm>
          <a:off x="18605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78039</xdr:rowOff>
    </xdr:from>
    <xdr:ext cx="469744" cy="259045"/>
    <xdr:sp macro="" textlink="">
      <xdr:nvSpPr>
        <xdr:cNvPr id="810" name="テキスト ボックス 809"/>
        <xdr:cNvSpPr txBox="1"/>
      </xdr:nvSpPr>
      <xdr:spPr>
        <a:xfrm>
          <a:off x="18421428" y="1002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7910</xdr:rowOff>
    </xdr:from>
    <xdr:to>
      <xdr:col>116</xdr:col>
      <xdr:colOff>114300</xdr:colOff>
      <xdr:row>54</xdr:row>
      <xdr:rowOff>109510</xdr:rowOff>
    </xdr:to>
    <xdr:sp macro="" textlink="">
      <xdr:nvSpPr>
        <xdr:cNvPr id="816" name="楕円 815"/>
        <xdr:cNvSpPr/>
      </xdr:nvSpPr>
      <xdr:spPr>
        <a:xfrm>
          <a:off x="22110700" y="92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132387</xdr:rowOff>
    </xdr:from>
    <xdr:ext cx="534377" cy="259045"/>
    <xdr:sp macro="" textlink="">
      <xdr:nvSpPr>
        <xdr:cNvPr id="817" name="貸付金該当値テキスト"/>
        <xdr:cNvSpPr txBox="1"/>
      </xdr:nvSpPr>
      <xdr:spPr>
        <a:xfrm>
          <a:off x="22212300" y="92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85732</xdr:rowOff>
    </xdr:from>
    <xdr:to>
      <xdr:col>112</xdr:col>
      <xdr:colOff>38100</xdr:colOff>
      <xdr:row>54</xdr:row>
      <xdr:rowOff>15882</xdr:rowOff>
    </xdr:to>
    <xdr:sp macro="" textlink="">
      <xdr:nvSpPr>
        <xdr:cNvPr id="818" name="楕円 817"/>
        <xdr:cNvSpPr/>
      </xdr:nvSpPr>
      <xdr:spPr>
        <a:xfrm>
          <a:off x="21272500" y="917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32409</xdr:rowOff>
    </xdr:from>
    <xdr:ext cx="534377" cy="259045"/>
    <xdr:sp macro="" textlink="">
      <xdr:nvSpPr>
        <xdr:cNvPr id="819" name="テキスト ボックス 818"/>
        <xdr:cNvSpPr txBox="1"/>
      </xdr:nvSpPr>
      <xdr:spPr>
        <a:xfrm>
          <a:off x="21056111" y="89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143209</xdr:rowOff>
    </xdr:from>
    <xdr:to>
      <xdr:col>107</xdr:col>
      <xdr:colOff>101600</xdr:colOff>
      <xdr:row>53</xdr:row>
      <xdr:rowOff>73359</xdr:rowOff>
    </xdr:to>
    <xdr:sp macro="" textlink="">
      <xdr:nvSpPr>
        <xdr:cNvPr id="820" name="楕円 819"/>
        <xdr:cNvSpPr/>
      </xdr:nvSpPr>
      <xdr:spPr>
        <a:xfrm>
          <a:off x="20383500" y="90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89886</xdr:rowOff>
    </xdr:from>
    <xdr:ext cx="534377" cy="259045"/>
    <xdr:sp macro="" textlink="">
      <xdr:nvSpPr>
        <xdr:cNvPr id="821" name="テキスト ボックス 820"/>
        <xdr:cNvSpPr txBox="1"/>
      </xdr:nvSpPr>
      <xdr:spPr>
        <a:xfrm>
          <a:off x="20167111" y="88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106763</xdr:rowOff>
    </xdr:from>
    <xdr:to>
      <xdr:col>102</xdr:col>
      <xdr:colOff>165100</xdr:colOff>
      <xdr:row>52</xdr:row>
      <xdr:rowOff>36913</xdr:rowOff>
    </xdr:to>
    <xdr:sp macro="" textlink="">
      <xdr:nvSpPr>
        <xdr:cNvPr id="822" name="楕円 821"/>
        <xdr:cNvSpPr/>
      </xdr:nvSpPr>
      <xdr:spPr>
        <a:xfrm>
          <a:off x="19494500" y="88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53440</xdr:rowOff>
    </xdr:from>
    <xdr:ext cx="534377" cy="259045"/>
    <xdr:sp macro="" textlink="">
      <xdr:nvSpPr>
        <xdr:cNvPr id="823" name="テキスト ボックス 822"/>
        <xdr:cNvSpPr txBox="1"/>
      </xdr:nvSpPr>
      <xdr:spPr>
        <a:xfrm>
          <a:off x="19278111" y="86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65648</xdr:rowOff>
    </xdr:from>
    <xdr:to>
      <xdr:col>98</xdr:col>
      <xdr:colOff>38100</xdr:colOff>
      <xdr:row>50</xdr:row>
      <xdr:rowOff>167248</xdr:rowOff>
    </xdr:to>
    <xdr:sp macro="" textlink="">
      <xdr:nvSpPr>
        <xdr:cNvPr id="824" name="楕円 823"/>
        <xdr:cNvSpPr/>
      </xdr:nvSpPr>
      <xdr:spPr>
        <a:xfrm>
          <a:off x="18605500" y="863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12325</xdr:rowOff>
    </xdr:from>
    <xdr:ext cx="534377" cy="259045"/>
    <xdr:sp macro="" textlink="">
      <xdr:nvSpPr>
        <xdr:cNvPr id="825" name="テキスト ボックス 824"/>
        <xdr:cNvSpPr txBox="1"/>
      </xdr:nvSpPr>
      <xdr:spPr>
        <a:xfrm>
          <a:off x="18389111" y="841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8" name="直線コネクタ 847"/>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9"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50" name="直線コネクタ 849"/>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51"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52" name="直線コネクタ 851"/>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71394</xdr:rowOff>
    </xdr:from>
    <xdr:to>
      <xdr:col>116</xdr:col>
      <xdr:colOff>63500</xdr:colOff>
      <xdr:row>72</xdr:row>
      <xdr:rowOff>83053</xdr:rowOff>
    </xdr:to>
    <xdr:cxnSp macro="">
      <xdr:nvCxnSpPr>
        <xdr:cNvPr id="853" name="直線コネクタ 852"/>
        <xdr:cNvCxnSpPr/>
      </xdr:nvCxnSpPr>
      <xdr:spPr>
        <a:xfrm>
          <a:off x="21323300" y="12415794"/>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138285</xdr:rowOff>
    </xdr:from>
    <xdr:ext cx="534377" cy="259045"/>
    <xdr:sp macro="" textlink="">
      <xdr:nvSpPr>
        <xdr:cNvPr id="854" name="繰出金平均値テキスト"/>
        <xdr:cNvSpPr txBox="1"/>
      </xdr:nvSpPr>
      <xdr:spPr>
        <a:xfrm>
          <a:off x="22212300" y="1248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55" name="フローチャート: 判断 854"/>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71394</xdr:rowOff>
    </xdr:from>
    <xdr:to>
      <xdr:col>111</xdr:col>
      <xdr:colOff>177800</xdr:colOff>
      <xdr:row>72</xdr:row>
      <xdr:rowOff>99055</xdr:rowOff>
    </xdr:to>
    <xdr:cxnSp macro="">
      <xdr:nvCxnSpPr>
        <xdr:cNvPr id="856" name="直線コネクタ 855"/>
        <xdr:cNvCxnSpPr/>
      </xdr:nvCxnSpPr>
      <xdr:spPr>
        <a:xfrm flipV="1">
          <a:off x="20434300" y="1241579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57" name="フローチャート: 判断 856"/>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58" name="テキスト ボックス 857"/>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99055</xdr:rowOff>
    </xdr:from>
    <xdr:to>
      <xdr:col>107</xdr:col>
      <xdr:colOff>50800</xdr:colOff>
      <xdr:row>72</xdr:row>
      <xdr:rowOff>110027</xdr:rowOff>
    </xdr:to>
    <xdr:cxnSp macro="">
      <xdr:nvCxnSpPr>
        <xdr:cNvPr id="859" name="直線コネクタ 858"/>
        <xdr:cNvCxnSpPr/>
      </xdr:nvCxnSpPr>
      <xdr:spPr>
        <a:xfrm flipV="1">
          <a:off x="19545300" y="1244345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60" name="フローチャート: 判断 859"/>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61" name="テキスト ボックス 860"/>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110027</xdr:rowOff>
    </xdr:from>
    <xdr:to>
      <xdr:col>102</xdr:col>
      <xdr:colOff>114300</xdr:colOff>
      <xdr:row>72</xdr:row>
      <xdr:rowOff>145598</xdr:rowOff>
    </xdr:to>
    <xdr:cxnSp macro="">
      <xdr:nvCxnSpPr>
        <xdr:cNvPr id="862" name="直線コネクタ 861"/>
        <xdr:cNvCxnSpPr/>
      </xdr:nvCxnSpPr>
      <xdr:spPr>
        <a:xfrm flipV="1">
          <a:off x="18656300" y="12454427"/>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63" name="フローチャート: 判断 862"/>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64" name="テキスト ボックス 863"/>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65" name="フローチャート: 判断 864"/>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66" name="テキスト ボックス 865"/>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32253</xdr:rowOff>
    </xdr:from>
    <xdr:to>
      <xdr:col>116</xdr:col>
      <xdr:colOff>114300</xdr:colOff>
      <xdr:row>72</xdr:row>
      <xdr:rowOff>133853</xdr:rowOff>
    </xdr:to>
    <xdr:sp macro="" textlink="">
      <xdr:nvSpPr>
        <xdr:cNvPr id="872" name="楕円 871"/>
        <xdr:cNvSpPr/>
      </xdr:nvSpPr>
      <xdr:spPr>
        <a:xfrm>
          <a:off x="22110700" y="123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55130</xdr:rowOff>
    </xdr:from>
    <xdr:ext cx="534377" cy="259045"/>
    <xdr:sp macro="" textlink="">
      <xdr:nvSpPr>
        <xdr:cNvPr id="873" name="繰出金該当値テキスト"/>
        <xdr:cNvSpPr txBox="1"/>
      </xdr:nvSpPr>
      <xdr:spPr>
        <a:xfrm>
          <a:off x="22212300" y="122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20594</xdr:rowOff>
    </xdr:from>
    <xdr:to>
      <xdr:col>112</xdr:col>
      <xdr:colOff>38100</xdr:colOff>
      <xdr:row>72</xdr:row>
      <xdr:rowOff>122194</xdr:rowOff>
    </xdr:to>
    <xdr:sp macro="" textlink="">
      <xdr:nvSpPr>
        <xdr:cNvPr id="874" name="楕円 873"/>
        <xdr:cNvSpPr/>
      </xdr:nvSpPr>
      <xdr:spPr>
        <a:xfrm>
          <a:off x="21272500" y="123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138721</xdr:rowOff>
    </xdr:from>
    <xdr:ext cx="534377" cy="259045"/>
    <xdr:sp macro="" textlink="">
      <xdr:nvSpPr>
        <xdr:cNvPr id="875" name="テキスト ボックス 874"/>
        <xdr:cNvSpPr txBox="1"/>
      </xdr:nvSpPr>
      <xdr:spPr>
        <a:xfrm>
          <a:off x="21056111" y="121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48255</xdr:rowOff>
    </xdr:from>
    <xdr:to>
      <xdr:col>107</xdr:col>
      <xdr:colOff>101600</xdr:colOff>
      <xdr:row>72</xdr:row>
      <xdr:rowOff>149855</xdr:rowOff>
    </xdr:to>
    <xdr:sp macro="" textlink="">
      <xdr:nvSpPr>
        <xdr:cNvPr id="876" name="楕円 875"/>
        <xdr:cNvSpPr/>
      </xdr:nvSpPr>
      <xdr:spPr>
        <a:xfrm>
          <a:off x="20383500" y="123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166382</xdr:rowOff>
    </xdr:from>
    <xdr:ext cx="534377" cy="259045"/>
    <xdr:sp macro="" textlink="">
      <xdr:nvSpPr>
        <xdr:cNvPr id="877" name="テキスト ボックス 876"/>
        <xdr:cNvSpPr txBox="1"/>
      </xdr:nvSpPr>
      <xdr:spPr>
        <a:xfrm>
          <a:off x="20167111" y="121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59227</xdr:rowOff>
    </xdr:from>
    <xdr:to>
      <xdr:col>102</xdr:col>
      <xdr:colOff>165100</xdr:colOff>
      <xdr:row>72</xdr:row>
      <xdr:rowOff>160827</xdr:rowOff>
    </xdr:to>
    <xdr:sp macro="" textlink="">
      <xdr:nvSpPr>
        <xdr:cNvPr id="878" name="楕円 877"/>
        <xdr:cNvSpPr/>
      </xdr:nvSpPr>
      <xdr:spPr>
        <a:xfrm>
          <a:off x="19494500" y="124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5904</xdr:rowOff>
    </xdr:from>
    <xdr:ext cx="534377" cy="259045"/>
    <xdr:sp macro="" textlink="">
      <xdr:nvSpPr>
        <xdr:cNvPr id="879" name="テキスト ボックス 878"/>
        <xdr:cNvSpPr txBox="1"/>
      </xdr:nvSpPr>
      <xdr:spPr>
        <a:xfrm>
          <a:off x="19278111" y="121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94798</xdr:rowOff>
    </xdr:from>
    <xdr:to>
      <xdr:col>98</xdr:col>
      <xdr:colOff>38100</xdr:colOff>
      <xdr:row>73</xdr:row>
      <xdr:rowOff>24948</xdr:rowOff>
    </xdr:to>
    <xdr:sp macro="" textlink="">
      <xdr:nvSpPr>
        <xdr:cNvPr id="880" name="楕円 879"/>
        <xdr:cNvSpPr/>
      </xdr:nvSpPr>
      <xdr:spPr>
        <a:xfrm>
          <a:off x="18605500" y="124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16075</xdr:rowOff>
    </xdr:from>
    <xdr:ext cx="534377" cy="259045"/>
    <xdr:sp macro="" textlink="">
      <xdr:nvSpPr>
        <xdr:cNvPr id="881" name="テキスト ボックス 880"/>
        <xdr:cNvSpPr txBox="1"/>
      </xdr:nvSpPr>
      <xdr:spPr>
        <a:xfrm>
          <a:off x="18389111" y="125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年度から３度にわたり計</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市町村と合併したことにより特例市中３番目に広い市域を有しているため、人口千人当たり職員数が類似団体内平均に比べ</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人多いこと、保有する市有施設が多いことや豪雪地のため除排雪経費に多額の経費がかかることから、人件費、物件費や維持補修費が類似団体内平均に比べ高い水準となっている。</a:t>
          </a:r>
        </a:p>
        <a:p>
          <a:r>
            <a:rPr kumimoji="1" lang="ja-JP" altLang="en-US" sz="1300">
              <a:latin typeface="ＭＳ Ｐゴシック" panose="020B0600070205080204" pitchFamily="50" charset="-128"/>
              <a:ea typeface="ＭＳ Ｐゴシック" panose="020B0600070205080204" pitchFamily="50" charset="-128"/>
            </a:rPr>
            <a:t>　また、新市建設計画に基づく事業や過疎対策事業の推進、教育施設の整備事業の取り組み、市域が広く道路や下水などのインフラ整備に経費がかかることなどから、公債費においても類似団体内平均より高い水準にある。</a:t>
          </a:r>
        </a:p>
        <a:p>
          <a:r>
            <a:rPr kumimoji="1" lang="ja-JP" altLang="en-US" sz="1300">
              <a:latin typeface="ＭＳ Ｐゴシック" panose="020B0600070205080204" pitchFamily="50" charset="-128"/>
              <a:ea typeface="ＭＳ Ｐゴシック" panose="020B0600070205080204" pitchFamily="50" charset="-128"/>
            </a:rPr>
            <a:t>　このため、今後も定員の適正化や、施設の計画的な保全などの取り組みを進め、経費の節減を図るとともに、起債を活用する際は、引き続き、交付税措置のある有利な起債の選択を図っていく。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266,344
263,971
891.06
158,246,418
152,647,975
5,154,965
70,553,506
154,142,617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131536</xdr:rowOff>
    </xdr:from>
    <xdr:to>
      <xdr:col>24</xdr:col>
      <xdr:colOff>63500</xdr:colOff>
      <xdr:row>34</xdr:row>
      <xdr:rowOff>89081</xdr:rowOff>
    </xdr:to>
    <xdr:cxnSp macro="">
      <xdr:nvCxnSpPr>
        <xdr:cNvPr id="63" name="直線コネクタ 62"/>
        <xdr:cNvCxnSpPr/>
      </xdr:nvCxnSpPr>
      <xdr:spPr>
        <a:xfrm flipV="1">
          <a:off x="3797300" y="5789386"/>
          <a:ext cx="8382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157661</xdr:rowOff>
    </xdr:from>
    <xdr:to>
      <xdr:col>19</xdr:col>
      <xdr:colOff>177800</xdr:colOff>
      <xdr:row>34</xdr:row>
      <xdr:rowOff>89081</xdr:rowOff>
    </xdr:to>
    <xdr:cxnSp macro="">
      <xdr:nvCxnSpPr>
        <xdr:cNvPr id="66" name="直線コネクタ 65"/>
        <xdr:cNvCxnSpPr/>
      </xdr:nvCxnSpPr>
      <xdr:spPr>
        <a:xfrm>
          <a:off x="2908300" y="5815511"/>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17236</xdr:rowOff>
    </xdr:from>
    <xdr:to>
      <xdr:col>15</xdr:col>
      <xdr:colOff>50800</xdr:colOff>
      <xdr:row>33</xdr:row>
      <xdr:rowOff>157661</xdr:rowOff>
    </xdr:to>
    <xdr:cxnSp macro="">
      <xdr:nvCxnSpPr>
        <xdr:cNvPr id="69" name="直線コネクタ 68"/>
        <xdr:cNvCxnSpPr/>
      </xdr:nvCxnSpPr>
      <xdr:spPr>
        <a:xfrm>
          <a:off x="2019300" y="567508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17236</xdr:rowOff>
    </xdr:from>
    <xdr:to>
      <xdr:col>10</xdr:col>
      <xdr:colOff>114300</xdr:colOff>
      <xdr:row>34</xdr:row>
      <xdr:rowOff>49893</xdr:rowOff>
    </xdr:to>
    <xdr:cxnSp macro="">
      <xdr:nvCxnSpPr>
        <xdr:cNvPr id="72" name="直線コネクタ 71"/>
        <xdr:cNvCxnSpPr/>
      </xdr:nvCxnSpPr>
      <xdr:spPr>
        <a:xfrm flipV="1">
          <a:off x="1130300" y="5675086"/>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80736</xdr:rowOff>
    </xdr:from>
    <xdr:to>
      <xdr:col>24</xdr:col>
      <xdr:colOff>114300</xdr:colOff>
      <xdr:row>34</xdr:row>
      <xdr:rowOff>10886</xdr:rowOff>
    </xdr:to>
    <xdr:sp macro="" textlink="">
      <xdr:nvSpPr>
        <xdr:cNvPr id="82" name="楕円 81"/>
        <xdr:cNvSpPr/>
      </xdr:nvSpPr>
      <xdr:spPr>
        <a:xfrm>
          <a:off x="4584700" y="5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103613</xdr:rowOff>
    </xdr:from>
    <xdr:ext cx="469744" cy="259045"/>
    <xdr:sp macro="" textlink="">
      <xdr:nvSpPr>
        <xdr:cNvPr id="83" name="議会費該当値テキスト"/>
        <xdr:cNvSpPr txBox="1"/>
      </xdr:nvSpPr>
      <xdr:spPr>
        <a:xfrm>
          <a:off x="4686300" y="559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38281</xdr:rowOff>
    </xdr:from>
    <xdr:to>
      <xdr:col>20</xdr:col>
      <xdr:colOff>38100</xdr:colOff>
      <xdr:row>34</xdr:row>
      <xdr:rowOff>139881</xdr:rowOff>
    </xdr:to>
    <xdr:sp macro="" textlink="">
      <xdr:nvSpPr>
        <xdr:cNvPr id="84" name="楕円 83"/>
        <xdr:cNvSpPr/>
      </xdr:nvSpPr>
      <xdr:spPr>
        <a:xfrm>
          <a:off x="3746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156408</xdr:rowOff>
    </xdr:from>
    <xdr:ext cx="469744" cy="259045"/>
    <xdr:sp macro="" textlink="">
      <xdr:nvSpPr>
        <xdr:cNvPr id="85" name="テキスト ボックス 84"/>
        <xdr:cNvSpPr txBox="1"/>
      </xdr:nvSpPr>
      <xdr:spPr>
        <a:xfrm>
          <a:off x="3562428" y="56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106861</xdr:rowOff>
    </xdr:from>
    <xdr:to>
      <xdr:col>15</xdr:col>
      <xdr:colOff>101600</xdr:colOff>
      <xdr:row>34</xdr:row>
      <xdr:rowOff>37011</xdr:rowOff>
    </xdr:to>
    <xdr:sp macro="" textlink="">
      <xdr:nvSpPr>
        <xdr:cNvPr id="86" name="楕円 85"/>
        <xdr:cNvSpPr/>
      </xdr:nvSpPr>
      <xdr:spPr>
        <a:xfrm>
          <a:off x="2857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53538</xdr:rowOff>
    </xdr:from>
    <xdr:ext cx="469744" cy="259045"/>
    <xdr:sp macro="" textlink="">
      <xdr:nvSpPr>
        <xdr:cNvPr id="87" name="テキスト ボックス 86"/>
        <xdr:cNvSpPr txBox="1"/>
      </xdr:nvSpPr>
      <xdr:spPr>
        <a:xfrm>
          <a:off x="2673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137886</xdr:rowOff>
    </xdr:from>
    <xdr:to>
      <xdr:col>10</xdr:col>
      <xdr:colOff>165100</xdr:colOff>
      <xdr:row>33</xdr:row>
      <xdr:rowOff>68036</xdr:rowOff>
    </xdr:to>
    <xdr:sp macro="" textlink="">
      <xdr:nvSpPr>
        <xdr:cNvPr id="88" name="楕円 87"/>
        <xdr:cNvSpPr/>
      </xdr:nvSpPr>
      <xdr:spPr>
        <a:xfrm>
          <a:off x="1968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84563</xdr:rowOff>
    </xdr:from>
    <xdr:ext cx="469744" cy="259045"/>
    <xdr:sp macro="" textlink="">
      <xdr:nvSpPr>
        <xdr:cNvPr id="89" name="テキスト ボックス 88"/>
        <xdr:cNvSpPr txBox="1"/>
      </xdr:nvSpPr>
      <xdr:spPr>
        <a:xfrm>
          <a:off x="1784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170543</xdr:rowOff>
    </xdr:from>
    <xdr:to>
      <xdr:col>6</xdr:col>
      <xdr:colOff>38100</xdr:colOff>
      <xdr:row>34</xdr:row>
      <xdr:rowOff>100693</xdr:rowOff>
    </xdr:to>
    <xdr:sp macro="" textlink="">
      <xdr:nvSpPr>
        <xdr:cNvPr id="90" name="楕円 89"/>
        <xdr:cNvSpPr/>
      </xdr:nvSpPr>
      <xdr:spPr>
        <a:xfrm>
          <a:off x="1079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91820</xdr:rowOff>
    </xdr:from>
    <xdr:ext cx="469744" cy="259045"/>
    <xdr:sp macro="" textlink="">
      <xdr:nvSpPr>
        <xdr:cNvPr id="91" name="テキスト ボックス 90"/>
        <xdr:cNvSpPr txBox="1"/>
      </xdr:nvSpPr>
      <xdr:spPr>
        <a:xfrm>
          <a:off x="895428"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151543</xdr:rowOff>
    </xdr:from>
    <xdr:to>
      <xdr:col>24</xdr:col>
      <xdr:colOff>63500</xdr:colOff>
      <xdr:row>58</xdr:row>
      <xdr:rowOff>38147</xdr:rowOff>
    </xdr:to>
    <xdr:cxnSp macro="">
      <xdr:nvCxnSpPr>
        <xdr:cNvPr id="123" name="直線コネクタ 122"/>
        <xdr:cNvCxnSpPr/>
      </xdr:nvCxnSpPr>
      <xdr:spPr>
        <a:xfrm flipV="1">
          <a:off x="3797300" y="8895493"/>
          <a:ext cx="838200" cy="108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38147</xdr:rowOff>
    </xdr:from>
    <xdr:to>
      <xdr:col>19</xdr:col>
      <xdr:colOff>177800</xdr:colOff>
      <xdr:row>58</xdr:row>
      <xdr:rowOff>53997</xdr:rowOff>
    </xdr:to>
    <xdr:cxnSp macro="">
      <xdr:nvCxnSpPr>
        <xdr:cNvPr id="126" name="直線コネクタ 125"/>
        <xdr:cNvCxnSpPr/>
      </xdr:nvCxnSpPr>
      <xdr:spPr>
        <a:xfrm flipV="1">
          <a:off x="2908300" y="9982247"/>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40390</xdr:rowOff>
    </xdr:from>
    <xdr:to>
      <xdr:col>15</xdr:col>
      <xdr:colOff>50800</xdr:colOff>
      <xdr:row>58</xdr:row>
      <xdr:rowOff>53997</xdr:rowOff>
    </xdr:to>
    <xdr:cxnSp macro="">
      <xdr:nvCxnSpPr>
        <xdr:cNvPr id="129" name="直線コネクタ 128"/>
        <xdr:cNvCxnSpPr/>
      </xdr:nvCxnSpPr>
      <xdr:spPr>
        <a:xfrm>
          <a:off x="2019300" y="9984490"/>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40390</xdr:rowOff>
    </xdr:from>
    <xdr:to>
      <xdr:col>10</xdr:col>
      <xdr:colOff>114300</xdr:colOff>
      <xdr:row>58</xdr:row>
      <xdr:rowOff>76160</xdr:rowOff>
    </xdr:to>
    <xdr:cxnSp macro="">
      <xdr:nvCxnSpPr>
        <xdr:cNvPr id="132" name="直線コネクタ 131"/>
        <xdr:cNvCxnSpPr/>
      </xdr:nvCxnSpPr>
      <xdr:spPr>
        <a:xfrm flipV="1">
          <a:off x="1130300" y="9984490"/>
          <a:ext cx="889000" cy="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100743</xdr:rowOff>
    </xdr:from>
    <xdr:to>
      <xdr:col>24</xdr:col>
      <xdr:colOff>114300</xdr:colOff>
      <xdr:row>52</xdr:row>
      <xdr:rowOff>30893</xdr:rowOff>
    </xdr:to>
    <xdr:sp macro="" textlink="">
      <xdr:nvSpPr>
        <xdr:cNvPr id="142" name="楕円 141"/>
        <xdr:cNvSpPr/>
      </xdr:nvSpPr>
      <xdr:spPr>
        <a:xfrm>
          <a:off x="4584700" y="884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123620</xdr:rowOff>
    </xdr:from>
    <xdr:ext cx="599010" cy="259045"/>
    <xdr:sp macro="" textlink="">
      <xdr:nvSpPr>
        <xdr:cNvPr id="143" name="総務費該当値テキスト"/>
        <xdr:cNvSpPr txBox="1"/>
      </xdr:nvSpPr>
      <xdr:spPr>
        <a:xfrm>
          <a:off x="4686300" y="86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158797</xdr:rowOff>
    </xdr:from>
    <xdr:to>
      <xdr:col>20</xdr:col>
      <xdr:colOff>38100</xdr:colOff>
      <xdr:row>58</xdr:row>
      <xdr:rowOff>88947</xdr:rowOff>
    </xdr:to>
    <xdr:sp macro="" textlink="">
      <xdr:nvSpPr>
        <xdr:cNvPr id="144" name="楕円 143"/>
        <xdr:cNvSpPr/>
      </xdr:nvSpPr>
      <xdr:spPr>
        <a:xfrm>
          <a:off x="3746500" y="99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105474</xdr:rowOff>
    </xdr:from>
    <xdr:ext cx="534377" cy="259045"/>
    <xdr:sp macro="" textlink="">
      <xdr:nvSpPr>
        <xdr:cNvPr id="145" name="テキスト ボックス 144"/>
        <xdr:cNvSpPr txBox="1"/>
      </xdr:nvSpPr>
      <xdr:spPr>
        <a:xfrm>
          <a:off x="3530111" y="97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3197</xdr:rowOff>
    </xdr:from>
    <xdr:to>
      <xdr:col>15</xdr:col>
      <xdr:colOff>101600</xdr:colOff>
      <xdr:row>58</xdr:row>
      <xdr:rowOff>104797</xdr:rowOff>
    </xdr:to>
    <xdr:sp macro="" textlink="">
      <xdr:nvSpPr>
        <xdr:cNvPr id="146" name="楕円 145"/>
        <xdr:cNvSpPr/>
      </xdr:nvSpPr>
      <xdr:spPr>
        <a:xfrm>
          <a:off x="2857500" y="99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121324</xdr:rowOff>
    </xdr:from>
    <xdr:ext cx="534377" cy="259045"/>
    <xdr:sp macro="" textlink="">
      <xdr:nvSpPr>
        <xdr:cNvPr id="147" name="テキスト ボックス 146"/>
        <xdr:cNvSpPr txBox="1"/>
      </xdr:nvSpPr>
      <xdr:spPr>
        <a:xfrm>
          <a:off x="2641111" y="972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161040</xdr:rowOff>
    </xdr:from>
    <xdr:to>
      <xdr:col>10</xdr:col>
      <xdr:colOff>165100</xdr:colOff>
      <xdr:row>58</xdr:row>
      <xdr:rowOff>91190</xdr:rowOff>
    </xdr:to>
    <xdr:sp macro="" textlink="">
      <xdr:nvSpPr>
        <xdr:cNvPr id="148" name="楕円 147"/>
        <xdr:cNvSpPr/>
      </xdr:nvSpPr>
      <xdr:spPr>
        <a:xfrm>
          <a:off x="1968500" y="99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107717</xdr:rowOff>
    </xdr:from>
    <xdr:ext cx="534377" cy="259045"/>
    <xdr:sp macro="" textlink="">
      <xdr:nvSpPr>
        <xdr:cNvPr id="149" name="テキスト ボックス 148"/>
        <xdr:cNvSpPr txBox="1"/>
      </xdr:nvSpPr>
      <xdr:spPr>
        <a:xfrm>
          <a:off x="1752111" y="970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25360</xdr:rowOff>
    </xdr:from>
    <xdr:to>
      <xdr:col>6</xdr:col>
      <xdr:colOff>38100</xdr:colOff>
      <xdr:row>58</xdr:row>
      <xdr:rowOff>126960</xdr:rowOff>
    </xdr:to>
    <xdr:sp macro="" textlink="">
      <xdr:nvSpPr>
        <xdr:cNvPr id="150" name="楕円 149"/>
        <xdr:cNvSpPr/>
      </xdr:nvSpPr>
      <xdr:spPr>
        <a:xfrm>
          <a:off x="1079500" y="9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143487</xdr:rowOff>
    </xdr:from>
    <xdr:ext cx="534377" cy="259045"/>
    <xdr:sp macro="" textlink="">
      <xdr:nvSpPr>
        <xdr:cNvPr id="151" name="テキスト ボックス 150"/>
        <xdr:cNvSpPr txBox="1"/>
      </xdr:nvSpPr>
      <xdr:spPr>
        <a:xfrm>
          <a:off x="863111" y="97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137528</xdr:rowOff>
    </xdr:from>
    <xdr:to>
      <xdr:col>24</xdr:col>
      <xdr:colOff>63500</xdr:colOff>
      <xdr:row>77</xdr:row>
      <xdr:rowOff>50222</xdr:rowOff>
    </xdr:to>
    <xdr:cxnSp macro="">
      <xdr:nvCxnSpPr>
        <xdr:cNvPr id="181" name="直線コネクタ 180"/>
        <xdr:cNvCxnSpPr/>
      </xdr:nvCxnSpPr>
      <xdr:spPr>
        <a:xfrm flipV="1">
          <a:off x="3797300" y="13167728"/>
          <a:ext cx="838200" cy="8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82" name="民生費平均値テキスト"/>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50222</xdr:rowOff>
    </xdr:from>
    <xdr:to>
      <xdr:col>19</xdr:col>
      <xdr:colOff>177800</xdr:colOff>
      <xdr:row>77</xdr:row>
      <xdr:rowOff>135110</xdr:rowOff>
    </xdr:to>
    <xdr:cxnSp macro="">
      <xdr:nvCxnSpPr>
        <xdr:cNvPr id="184" name="直線コネクタ 183"/>
        <xdr:cNvCxnSpPr/>
      </xdr:nvCxnSpPr>
      <xdr:spPr>
        <a:xfrm flipV="1">
          <a:off x="2908300" y="13251872"/>
          <a:ext cx="889000" cy="8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6" name="テキスト ボックス 185"/>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53308</xdr:rowOff>
    </xdr:from>
    <xdr:to>
      <xdr:col>15</xdr:col>
      <xdr:colOff>50800</xdr:colOff>
      <xdr:row>77</xdr:row>
      <xdr:rowOff>135110</xdr:rowOff>
    </xdr:to>
    <xdr:cxnSp macro="">
      <xdr:nvCxnSpPr>
        <xdr:cNvPr id="187" name="直線コネクタ 186"/>
        <xdr:cNvCxnSpPr/>
      </xdr:nvCxnSpPr>
      <xdr:spPr>
        <a:xfrm>
          <a:off x="2019300" y="13254958"/>
          <a:ext cx="889000" cy="8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9" name="テキスト ボックス 188"/>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53308</xdr:rowOff>
    </xdr:from>
    <xdr:to>
      <xdr:col>10</xdr:col>
      <xdr:colOff>114300</xdr:colOff>
      <xdr:row>77</xdr:row>
      <xdr:rowOff>157665</xdr:rowOff>
    </xdr:to>
    <xdr:cxnSp macro="">
      <xdr:nvCxnSpPr>
        <xdr:cNvPr id="190" name="直線コネクタ 189"/>
        <xdr:cNvCxnSpPr/>
      </xdr:nvCxnSpPr>
      <xdr:spPr>
        <a:xfrm flipV="1">
          <a:off x="1130300" y="13254958"/>
          <a:ext cx="889000" cy="10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86728</xdr:rowOff>
    </xdr:from>
    <xdr:to>
      <xdr:col>24</xdr:col>
      <xdr:colOff>114300</xdr:colOff>
      <xdr:row>77</xdr:row>
      <xdr:rowOff>16878</xdr:rowOff>
    </xdr:to>
    <xdr:sp macro="" textlink="">
      <xdr:nvSpPr>
        <xdr:cNvPr id="200" name="楕円 199"/>
        <xdr:cNvSpPr/>
      </xdr:nvSpPr>
      <xdr:spPr>
        <a:xfrm>
          <a:off x="45847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65155</xdr:rowOff>
    </xdr:from>
    <xdr:ext cx="599010" cy="259045"/>
    <xdr:sp macro="" textlink="">
      <xdr:nvSpPr>
        <xdr:cNvPr id="201" name="民生費該当値テキスト"/>
        <xdr:cNvSpPr txBox="1"/>
      </xdr:nvSpPr>
      <xdr:spPr>
        <a:xfrm>
          <a:off x="4686300" y="1309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170872</xdr:rowOff>
    </xdr:from>
    <xdr:to>
      <xdr:col>20</xdr:col>
      <xdr:colOff>38100</xdr:colOff>
      <xdr:row>77</xdr:row>
      <xdr:rowOff>101022</xdr:rowOff>
    </xdr:to>
    <xdr:sp macro="" textlink="">
      <xdr:nvSpPr>
        <xdr:cNvPr id="202" name="楕円 201"/>
        <xdr:cNvSpPr/>
      </xdr:nvSpPr>
      <xdr:spPr>
        <a:xfrm>
          <a:off x="3746500" y="132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92149</xdr:rowOff>
    </xdr:from>
    <xdr:ext cx="599010" cy="259045"/>
    <xdr:sp macro="" textlink="">
      <xdr:nvSpPr>
        <xdr:cNvPr id="203" name="テキスト ボックス 202"/>
        <xdr:cNvSpPr txBox="1"/>
      </xdr:nvSpPr>
      <xdr:spPr>
        <a:xfrm>
          <a:off x="3497795" y="1329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84310</xdr:rowOff>
    </xdr:from>
    <xdr:to>
      <xdr:col>15</xdr:col>
      <xdr:colOff>101600</xdr:colOff>
      <xdr:row>78</xdr:row>
      <xdr:rowOff>14460</xdr:rowOff>
    </xdr:to>
    <xdr:sp macro="" textlink="">
      <xdr:nvSpPr>
        <xdr:cNvPr id="204" name="楕円 203"/>
        <xdr:cNvSpPr/>
      </xdr:nvSpPr>
      <xdr:spPr>
        <a:xfrm>
          <a:off x="2857500" y="132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5587</xdr:rowOff>
    </xdr:from>
    <xdr:ext cx="599010" cy="259045"/>
    <xdr:sp macro="" textlink="">
      <xdr:nvSpPr>
        <xdr:cNvPr id="205" name="テキスト ボックス 204"/>
        <xdr:cNvSpPr txBox="1"/>
      </xdr:nvSpPr>
      <xdr:spPr>
        <a:xfrm>
          <a:off x="2608795" y="133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2508</xdr:rowOff>
    </xdr:from>
    <xdr:to>
      <xdr:col>10</xdr:col>
      <xdr:colOff>165100</xdr:colOff>
      <xdr:row>77</xdr:row>
      <xdr:rowOff>104108</xdr:rowOff>
    </xdr:to>
    <xdr:sp macro="" textlink="">
      <xdr:nvSpPr>
        <xdr:cNvPr id="206" name="楕円 205"/>
        <xdr:cNvSpPr/>
      </xdr:nvSpPr>
      <xdr:spPr>
        <a:xfrm>
          <a:off x="1968500" y="13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95235</xdr:rowOff>
    </xdr:from>
    <xdr:ext cx="599010" cy="259045"/>
    <xdr:sp macro="" textlink="">
      <xdr:nvSpPr>
        <xdr:cNvPr id="207" name="テキスト ボックス 206"/>
        <xdr:cNvSpPr txBox="1"/>
      </xdr:nvSpPr>
      <xdr:spPr>
        <a:xfrm>
          <a:off x="1719795" y="132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106865</xdr:rowOff>
    </xdr:from>
    <xdr:to>
      <xdr:col>6</xdr:col>
      <xdr:colOff>38100</xdr:colOff>
      <xdr:row>78</xdr:row>
      <xdr:rowOff>37015</xdr:rowOff>
    </xdr:to>
    <xdr:sp macro="" textlink="">
      <xdr:nvSpPr>
        <xdr:cNvPr id="208" name="楕円 207"/>
        <xdr:cNvSpPr/>
      </xdr:nvSpPr>
      <xdr:spPr>
        <a:xfrm>
          <a:off x="1079500" y="13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28142</xdr:rowOff>
    </xdr:from>
    <xdr:ext cx="599010" cy="259045"/>
    <xdr:sp macro="" textlink="">
      <xdr:nvSpPr>
        <xdr:cNvPr id="209" name="テキスト ボックス 208"/>
        <xdr:cNvSpPr txBox="1"/>
      </xdr:nvSpPr>
      <xdr:spPr>
        <a:xfrm>
          <a:off x="830795" y="134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115370</xdr:rowOff>
    </xdr:from>
    <xdr:to>
      <xdr:col>24</xdr:col>
      <xdr:colOff>63500</xdr:colOff>
      <xdr:row>97</xdr:row>
      <xdr:rowOff>43297</xdr:rowOff>
    </xdr:to>
    <xdr:cxnSp macro="">
      <xdr:nvCxnSpPr>
        <xdr:cNvPr id="241" name="直線コネクタ 240"/>
        <xdr:cNvCxnSpPr/>
      </xdr:nvCxnSpPr>
      <xdr:spPr>
        <a:xfrm>
          <a:off x="3797300" y="16574570"/>
          <a:ext cx="838200" cy="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42"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115370</xdr:rowOff>
    </xdr:from>
    <xdr:to>
      <xdr:col>19</xdr:col>
      <xdr:colOff>177800</xdr:colOff>
      <xdr:row>97</xdr:row>
      <xdr:rowOff>67593</xdr:rowOff>
    </xdr:to>
    <xdr:cxnSp macro="">
      <xdr:nvCxnSpPr>
        <xdr:cNvPr id="244" name="直線コネクタ 243"/>
        <xdr:cNvCxnSpPr/>
      </xdr:nvCxnSpPr>
      <xdr:spPr>
        <a:xfrm flipV="1">
          <a:off x="2908300" y="16574570"/>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6" name="テキスト ボックス 245"/>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67593</xdr:rowOff>
    </xdr:from>
    <xdr:to>
      <xdr:col>15</xdr:col>
      <xdr:colOff>50800</xdr:colOff>
      <xdr:row>97</xdr:row>
      <xdr:rowOff>139537</xdr:rowOff>
    </xdr:to>
    <xdr:cxnSp macro="">
      <xdr:nvCxnSpPr>
        <xdr:cNvPr id="247" name="直線コネクタ 246"/>
        <xdr:cNvCxnSpPr/>
      </xdr:nvCxnSpPr>
      <xdr:spPr>
        <a:xfrm flipV="1">
          <a:off x="2019300" y="16698243"/>
          <a:ext cx="889000" cy="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9" name="テキスト ボックス 248"/>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62564</xdr:rowOff>
    </xdr:from>
    <xdr:to>
      <xdr:col>10</xdr:col>
      <xdr:colOff>114300</xdr:colOff>
      <xdr:row>97</xdr:row>
      <xdr:rowOff>139537</xdr:rowOff>
    </xdr:to>
    <xdr:cxnSp macro="">
      <xdr:nvCxnSpPr>
        <xdr:cNvPr id="250" name="直線コネクタ 249"/>
        <xdr:cNvCxnSpPr/>
      </xdr:nvCxnSpPr>
      <xdr:spPr>
        <a:xfrm>
          <a:off x="1130300" y="16693214"/>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52" name="テキスト ボックス 251"/>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4" name="テキスト ボックス 253"/>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163947</xdr:rowOff>
    </xdr:from>
    <xdr:to>
      <xdr:col>24</xdr:col>
      <xdr:colOff>114300</xdr:colOff>
      <xdr:row>97</xdr:row>
      <xdr:rowOff>94097</xdr:rowOff>
    </xdr:to>
    <xdr:sp macro="" textlink="">
      <xdr:nvSpPr>
        <xdr:cNvPr id="260" name="楕円 259"/>
        <xdr:cNvSpPr/>
      </xdr:nvSpPr>
      <xdr:spPr>
        <a:xfrm>
          <a:off x="4584700" y="1662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142374</xdr:rowOff>
    </xdr:from>
    <xdr:ext cx="534377" cy="259045"/>
    <xdr:sp macro="" textlink="">
      <xdr:nvSpPr>
        <xdr:cNvPr id="261" name="衛生費該当値テキスト"/>
        <xdr:cNvSpPr txBox="1"/>
      </xdr:nvSpPr>
      <xdr:spPr>
        <a:xfrm>
          <a:off x="4686300"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64570</xdr:rowOff>
    </xdr:from>
    <xdr:to>
      <xdr:col>20</xdr:col>
      <xdr:colOff>38100</xdr:colOff>
      <xdr:row>96</xdr:row>
      <xdr:rowOff>166170</xdr:rowOff>
    </xdr:to>
    <xdr:sp macro="" textlink="">
      <xdr:nvSpPr>
        <xdr:cNvPr id="262" name="楕円 261"/>
        <xdr:cNvSpPr/>
      </xdr:nvSpPr>
      <xdr:spPr>
        <a:xfrm>
          <a:off x="3746500" y="165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157297</xdr:rowOff>
    </xdr:from>
    <xdr:ext cx="534377" cy="259045"/>
    <xdr:sp macro="" textlink="">
      <xdr:nvSpPr>
        <xdr:cNvPr id="263" name="テキスト ボックス 262"/>
        <xdr:cNvSpPr txBox="1"/>
      </xdr:nvSpPr>
      <xdr:spPr>
        <a:xfrm>
          <a:off x="3530111" y="166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16793</xdr:rowOff>
    </xdr:from>
    <xdr:to>
      <xdr:col>15</xdr:col>
      <xdr:colOff>101600</xdr:colOff>
      <xdr:row>97</xdr:row>
      <xdr:rowOff>118393</xdr:rowOff>
    </xdr:to>
    <xdr:sp macro="" textlink="">
      <xdr:nvSpPr>
        <xdr:cNvPr id="264" name="楕円 263"/>
        <xdr:cNvSpPr/>
      </xdr:nvSpPr>
      <xdr:spPr>
        <a:xfrm>
          <a:off x="2857500" y="166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109520</xdr:rowOff>
    </xdr:from>
    <xdr:ext cx="534377" cy="259045"/>
    <xdr:sp macro="" textlink="">
      <xdr:nvSpPr>
        <xdr:cNvPr id="265" name="テキスト ボックス 264"/>
        <xdr:cNvSpPr txBox="1"/>
      </xdr:nvSpPr>
      <xdr:spPr>
        <a:xfrm>
          <a:off x="2641111" y="1674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88737</xdr:rowOff>
    </xdr:from>
    <xdr:to>
      <xdr:col>10</xdr:col>
      <xdr:colOff>165100</xdr:colOff>
      <xdr:row>98</xdr:row>
      <xdr:rowOff>18887</xdr:rowOff>
    </xdr:to>
    <xdr:sp macro="" textlink="">
      <xdr:nvSpPr>
        <xdr:cNvPr id="266" name="楕円 265"/>
        <xdr:cNvSpPr/>
      </xdr:nvSpPr>
      <xdr:spPr>
        <a:xfrm>
          <a:off x="1968500" y="167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10014</xdr:rowOff>
    </xdr:from>
    <xdr:ext cx="534377" cy="259045"/>
    <xdr:sp macro="" textlink="">
      <xdr:nvSpPr>
        <xdr:cNvPr id="267" name="テキスト ボックス 266"/>
        <xdr:cNvSpPr txBox="1"/>
      </xdr:nvSpPr>
      <xdr:spPr>
        <a:xfrm>
          <a:off x="1752111" y="168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11764</xdr:rowOff>
    </xdr:from>
    <xdr:to>
      <xdr:col>6</xdr:col>
      <xdr:colOff>38100</xdr:colOff>
      <xdr:row>97</xdr:row>
      <xdr:rowOff>113364</xdr:rowOff>
    </xdr:to>
    <xdr:sp macro="" textlink="">
      <xdr:nvSpPr>
        <xdr:cNvPr id="268" name="楕円 267"/>
        <xdr:cNvSpPr/>
      </xdr:nvSpPr>
      <xdr:spPr>
        <a:xfrm>
          <a:off x="1079500" y="166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104491</xdr:rowOff>
    </xdr:from>
    <xdr:ext cx="534377" cy="259045"/>
    <xdr:sp macro="" textlink="">
      <xdr:nvSpPr>
        <xdr:cNvPr id="269" name="テキスト ボックス 268"/>
        <xdr:cNvSpPr txBox="1"/>
      </xdr:nvSpPr>
      <xdr:spPr>
        <a:xfrm>
          <a:off x="863111" y="1673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79807</xdr:rowOff>
    </xdr:from>
    <xdr:to>
      <xdr:col>54</xdr:col>
      <xdr:colOff>189865</xdr:colOff>
      <xdr:row>38</xdr:row>
      <xdr:rowOff>66548</xdr:rowOff>
    </xdr:to>
    <xdr:cxnSp macro="">
      <xdr:nvCxnSpPr>
        <xdr:cNvPr id="291" name="直線コネクタ 290"/>
        <xdr:cNvCxnSpPr/>
      </xdr:nvCxnSpPr>
      <xdr:spPr>
        <a:xfrm flipV="1">
          <a:off x="10475595" y="5737657"/>
          <a:ext cx="1270" cy="8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70375</xdr:rowOff>
    </xdr:from>
    <xdr:ext cx="378565" cy="259045"/>
    <xdr:sp macro="" textlink="">
      <xdr:nvSpPr>
        <xdr:cNvPr id="292" name="労働費最小値テキスト"/>
        <xdr:cNvSpPr txBox="1"/>
      </xdr:nvSpPr>
      <xdr:spPr>
        <a:xfrm>
          <a:off x="10528300"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66548</xdr:rowOff>
    </xdr:from>
    <xdr:to>
      <xdr:col>55</xdr:col>
      <xdr:colOff>88900</xdr:colOff>
      <xdr:row>38</xdr:row>
      <xdr:rowOff>66548</xdr:rowOff>
    </xdr:to>
    <xdr:cxnSp macro="">
      <xdr:nvCxnSpPr>
        <xdr:cNvPr id="293" name="直線コネクタ 292"/>
        <xdr:cNvCxnSpPr/>
      </xdr:nvCxnSpPr>
      <xdr:spPr>
        <a:xfrm>
          <a:off x="10388600" y="658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26484</xdr:rowOff>
    </xdr:from>
    <xdr:ext cx="469744" cy="259045"/>
    <xdr:sp macro="" textlink="">
      <xdr:nvSpPr>
        <xdr:cNvPr id="294" name="労働費最大値テキスト"/>
        <xdr:cNvSpPr txBox="1"/>
      </xdr:nvSpPr>
      <xdr:spPr>
        <a:xfrm>
          <a:off x="10528300" y="55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79807</xdr:rowOff>
    </xdr:from>
    <xdr:to>
      <xdr:col>55</xdr:col>
      <xdr:colOff>88900</xdr:colOff>
      <xdr:row>33</xdr:row>
      <xdr:rowOff>79807</xdr:rowOff>
    </xdr:to>
    <xdr:cxnSp macro="">
      <xdr:nvCxnSpPr>
        <xdr:cNvPr id="295" name="直線コネクタ 294"/>
        <xdr:cNvCxnSpPr/>
      </xdr:nvCxnSpPr>
      <xdr:spPr>
        <a:xfrm>
          <a:off x="10388600" y="573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44145</xdr:rowOff>
    </xdr:from>
    <xdr:to>
      <xdr:col>55</xdr:col>
      <xdr:colOff>0</xdr:colOff>
      <xdr:row>34</xdr:row>
      <xdr:rowOff>67463</xdr:rowOff>
    </xdr:to>
    <xdr:cxnSp macro="">
      <xdr:nvCxnSpPr>
        <xdr:cNvPr id="296" name="直線コネクタ 295"/>
        <xdr:cNvCxnSpPr/>
      </xdr:nvCxnSpPr>
      <xdr:spPr>
        <a:xfrm flipV="1">
          <a:off x="9639300" y="5873445"/>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53611</xdr:rowOff>
    </xdr:from>
    <xdr:ext cx="378565" cy="259045"/>
    <xdr:sp macro="" textlink="">
      <xdr:nvSpPr>
        <xdr:cNvPr id="297"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75184</xdr:rowOff>
    </xdr:from>
    <xdr:to>
      <xdr:col>55</xdr:col>
      <xdr:colOff>50800</xdr:colOff>
      <xdr:row>37</xdr:row>
      <xdr:rowOff>5334</xdr:rowOff>
    </xdr:to>
    <xdr:sp macro="" textlink="">
      <xdr:nvSpPr>
        <xdr:cNvPr id="298" name="フローチャート: 判断 297"/>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11227</xdr:rowOff>
    </xdr:from>
    <xdr:to>
      <xdr:col>50</xdr:col>
      <xdr:colOff>114300</xdr:colOff>
      <xdr:row>34</xdr:row>
      <xdr:rowOff>67463</xdr:rowOff>
    </xdr:to>
    <xdr:cxnSp macro="">
      <xdr:nvCxnSpPr>
        <xdr:cNvPr id="299" name="直線コネクタ 298"/>
        <xdr:cNvCxnSpPr/>
      </xdr:nvCxnSpPr>
      <xdr:spPr>
        <a:xfrm>
          <a:off x="8750300" y="5840527"/>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63297</xdr:rowOff>
    </xdr:from>
    <xdr:to>
      <xdr:col>50</xdr:col>
      <xdr:colOff>165100</xdr:colOff>
      <xdr:row>36</xdr:row>
      <xdr:rowOff>164897</xdr:rowOff>
    </xdr:to>
    <xdr:sp macro="" textlink="">
      <xdr:nvSpPr>
        <xdr:cNvPr id="300" name="フローチャート: 判断 299"/>
        <xdr:cNvSpPr/>
      </xdr:nvSpPr>
      <xdr:spPr>
        <a:xfrm>
          <a:off x="9588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156024</xdr:rowOff>
    </xdr:from>
    <xdr:ext cx="378565" cy="259045"/>
    <xdr:sp macro="" textlink="">
      <xdr:nvSpPr>
        <xdr:cNvPr id="301" name="テキスト ボックス 300"/>
        <xdr:cNvSpPr txBox="1"/>
      </xdr:nvSpPr>
      <xdr:spPr>
        <a:xfrm>
          <a:off x="9450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64719</xdr:rowOff>
    </xdr:from>
    <xdr:to>
      <xdr:col>45</xdr:col>
      <xdr:colOff>177800</xdr:colOff>
      <xdr:row>34</xdr:row>
      <xdr:rowOff>11227</xdr:rowOff>
    </xdr:to>
    <xdr:cxnSp macro="">
      <xdr:nvCxnSpPr>
        <xdr:cNvPr id="302" name="直線コネクタ 301"/>
        <xdr:cNvCxnSpPr/>
      </xdr:nvCxnSpPr>
      <xdr:spPr>
        <a:xfrm>
          <a:off x="7861300" y="5722569"/>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17577</xdr:rowOff>
    </xdr:from>
    <xdr:to>
      <xdr:col>46</xdr:col>
      <xdr:colOff>38100</xdr:colOff>
      <xdr:row>36</xdr:row>
      <xdr:rowOff>119177</xdr:rowOff>
    </xdr:to>
    <xdr:sp macro="" textlink="">
      <xdr:nvSpPr>
        <xdr:cNvPr id="303" name="フローチャート: 判断 302"/>
        <xdr:cNvSpPr/>
      </xdr:nvSpPr>
      <xdr:spPr>
        <a:xfrm>
          <a:off x="8699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110304</xdr:rowOff>
    </xdr:from>
    <xdr:ext cx="378565" cy="259045"/>
    <xdr:sp macro="" textlink="">
      <xdr:nvSpPr>
        <xdr:cNvPr id="304" name="テキスト ボックス 303"/>
        <xdr:cNvSpPr txBox="1"/>
      </xdr:nvSpPr>
      <xdr:spPr>
        <a:xfrm>
          <a:off x="8561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90780</xdr:rowOff>
    </xdr:from>
    <xdr:to>
      <xdr:col>41</xdr:col>
      <xdr:colOff>50800</xdr:colOff>
      <xdr:row>33</xdr:row>
      <xdr:rowOff>64719</xdr:rowOff>
    </xdr:to>
    <xdr:cxnSp macro="">
      <xdr:nvCxnSpPr>
        <xdr:cNvPr id="305" name="直線コネクタ 304"/>
        <xdr:cNvCxnSpPr/>
      </xdr:nvCxnSpPr>
      <xdr:spPr>
        <a:xfrm>
          <a:off x="6972300" y="5577180"/>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157480</xdr:rowOff>
    </xdr:from>
    <xdr:to>
      <xdr:col>41</xdr:col>
      <xdr:colOff>101600</xdr:colOff>
      <xdr:row>36</xdr:row>
      <xdr:rowOff>87630</xdr:rowOff>
    </xdr:to>
    <xdr:sp macro="" textlink="">
      <xdr:nvSpPr>
        <xdr:cNvPr id="306" name="フローチャート: 判断 305"/>
        <xdr:cNvSpPr/>
      </xdr:nvSpPr>
      <xdr:spPr>
        <a:xfrm>
          <a:off x="7810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78757</xdr:rowOff>
    </xdr:from>
    <xdr:ext cx="378565" cy="259045"/>
    <xdr:sp macro="" textlink="">
      <xdr:nvSpPr>
        <xdr:cNvPr id="307" name="テキスト ボックス 306"/>
        <xdr:cNvSpPr txBox="1"/>
      </xdr:nvSpPr>
      <xdr:spPr>
        <a:xfrm>
          <a:off x="7672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102616</xdr:rowOff>
    </xdr:from>
    <xdr:to>
      <xdr:col>36</xdr:col>
      <xdr:colOff>165100</xdr:colOff>
      <xdr:row>36</xdr:row>
      <xdr:rowOff>32766</xdr:rowOff>
    </xdr:to>
    <xdr:sp macro="" textlink="">
      <xdr:nvSpPr>
        <xdr:cNvPr id="308" name="フローチャート: 判断 307"/>
        <xdr:cNvSpPr/>
      </xdr:nvSpPr>
      <xdr:spPr>
        <a:xfrm>
          <a:off x="6921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23893</xdr:rowOff>
    </xdr:from>
    <xdr:ext cx="469744" cy="259045"/>
    <xdr:sp macro="" textlink="">
      <xdr:nvSpPr>
        <xdr:cNvPr id="309" name="テキスト ボックス 308"/>
        <xdr:cNvSpPr txBox="1"/>
      </xdr:nvSpPr>
      <xdr:spPr>
        <a:xfrm>
          <a:off x="6737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164795</xdr:rowOff>
    </xdr:from>
    <xdr:to>
      <xdr:col>55</xdr:col>
      <xdr:colOff>50800</xdr:colOff>
      <xdr:row>34</xdr:row>
      <xdr:rowOff>94945</xdr:rowOff>
    </xdr:to>
    <xdr:sp macro="" textlink="">
      <xdr:nvSpPr>
        <xdr:cNvPr id="315" name="楕円 314"/>
        <xdr:cNvSpPr/>
      </xdr:nvSpPr>
      <xdr:spPr>
        <a:xfrm>
          <a:off x="104267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16222</xdr:rowOff>
    </xdr:from>
    <xdr:ext cx="469744" cy="259045"/>
    <xdr:sp macro="" textlink="">
      <xdr:nvSpPr>
        <xdr:cNvPr id="316" name="労働費該当値テキスト"/>
        <xdr:cNvSpPr txBox="1"/>
      </xdr:nvSpPr>
      <xdr:spPr>
        <a:xfrm>
          <a:off x="10528300" y="5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16663</xdr:rowOff>
    </xdr:from>
    <xdr:to>
      <xdr:col>50</xdr:col>
      <xdr:colOff>165100</xdr:colOff>
      <xdr:row>34</xdr:row>
      <xdr:rowOff>118263</xdr:rowOff>
    </xdr:to>
    <xdr:sp macro="" textlink="">
      <xdr:nvSpPr>
        <xdr:cNvPr id="317" name="楕円 316"/>
        <xdr:cNvSpPr/>
      </xdr:nvSpPr>
      <xdr:spPr>
        <a:xfrm>
          <a:off x="9588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134790</xdr:rowOff>
    </xdr:from>
    <xdr:ext cx="469744" cy="259045"/>
    <xdr:sp macro="" textlink="">
      <xdr:nvSpPr>
        <xdr:cNvPr id="318" name="テキスト ボックス 317"/>
        <xdr:cNvSpPr txBox="1"/>
      </xdr:nvSpPr>
      <xdr:spPr>
        <a:xfrm>
          <a:off x="9404428" y="56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131877</xdr:rowOff>
    </xdr:from>
    <xdr:to>
      <xdr:col>46</xdr:col>
      <xdr:colOff>38100</xdr:colOff>
      <xdr:row>34</xdr:row>
      <xdr:rowOff>62027</xdr:rowOff>
    </xdr:to>
    <xdr:sp macro="" textlink="">
      <xdr:nvSpPr>
        <xdr:cNvPr id="319" name="楕円 318"/>
        <xdr:cNvSpPr/>
      </xdr:nvSpPr>
      <xdr:spPr>
        <a:xfrm>
          <a:off x="8699500" y="57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78554</xdr:rowOff>
    </xdr:from>
    <xdr:ext cx="469744" cy="259045"/>
    <xdr:sp macro="" textlink="">
      <xdr:nvSpPr>
        <xdr:cNvPr id="320" name="テキスト ボックス 319"/>
        <xdr:cNvSpPr txBox="1"/>
      </xdr:nvSpPr>
      <xdr:spPr>
        <a:xfrm>
          <a:off x="8515428" y="556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13919</xdr:rowOff>
    </xdr:from>
    <xdr:to>
      <xdr:col>41</xdr:col>
      <xdr:colOff>101600</xdr:colOff>
      <xdr:row>33</xdr:row>
      <xdr:rowOff>115519</xdr:rowOff>
    </xdr:to>
    <xdr:sp macro="" textlink="">
      <xdr:nvSpPr>
        <xdr:cNvPr id="321" name="楕円 320"/>
        <xdr:cNvSpPr/>
      </xdr:nvSpPr>
      <xdr:spPr>
        <a:xfrm>
          <a:off x="7810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132046</xdr:rowOff>
    </xdr:from>
    <xdr:ext cx="469744" cy="259045"/>
    <xdr:sp macro="" textlink="">
      <xdr:nvSpPr>
        <xdr:cNvPr id="322" name="テキスト ボックス 321"/>
        <xdr:cNvSpPr txBox="1"/>
      </xdr:nvSpPr>
      <xdr:spPr>
        <a:xfrm>
          <a:off x="7626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39980</xdr:rowOff>
    </xdr:from>
    <xdr:to>
      <xdr:col>36</xdr:col>
      <xdr:colOff>165100</xdr:colOff>
      <xdr:row>32</xdr:row>
      <xdr:rowOff>141580</xdr:rowOff>
    </xdr:to>
    <xdr:sp macro="" textlink="">
      <xdr:nvSpPr>
        <xdr:cNvPr id="323" name="楕円 322"/>
        <xdr:cNvSpPr/>
      </xdr:nvSpPr>
      <xdr:spPr>
        <a:xfrm>
          <a:off x="6921500" y="55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158107</xdr:rowOff>
    </xdr:from>
    <xdr:ext cx="469744" cy="259045"/>
    <xdr:sp macro="" textlink="">
      <xdr:nvSpPr>
        <xdr:cNvPr id="324" name="テキスト ボックス 323"/>
        <xdr:cNvSpPr txBox="1"/>
      </xdr:nvSpPr>
      <xdr:spPr>
        <a:xfrm>
          <a:off x="6737428" y="53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6" name="直線コネクタ 345"/>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7"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8" name="直線コネクタ 347"/>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9"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0" name="直線コネクタ 349"/>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137734</xdr:rowOff>
    </xdr:from>
    <xdr:to>
      <xdr:col>55</xdr:col>
      <xdr:colOff>0</xdr:colOff>
      <xdr:row>55</xdr:row>
      <xdr:rowOff>152227</xdr:rowOff>
    </xdr:to>
    <xdr:cxnSp macro="">
      <xdr:nvCxnSpPr>
        <xdr:cNvPr id="351" name="直線コネクタ 350"/>
        <xdr:cNvCxnSpPr/>
      </xdr:nvCxnSpPr>
      <xdr:spPr>
        <a:xfrm>
          <a:off x="9639300" y="9567484"/>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7525</xdr:rowOff>
    </xdr:from>
    <xdr:ext cx="469744" cy="259045"/>
    <xdr:sp macro="" textlink="">
      <xdr:nvSpPr>
        <xdr:cNvPr id="352" name="農林水産業費平均値テキスト"/>
        <xdr:cNvSpPr txBox="1"/>
      </xdr:nvSpPr>
      <xdr:spPr>
        <a:xfrm>
          <a:off x="10528300" y="978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3" name="フローチャート: 判断 352"/>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100975</xdr:rowOff>
    </xdr:from>
    <xdr:to>
      <xdr:col>50</xdr:col>
      <xdr:colOff>114300</xdr:colOff>
      <xdr:row>55</xdr:row>
      <xdr:rowOff>137734</xdr:rowOff>
    </xdr:to>
    <xdr:cxnSp macro="">
      <xdr:nvCxnSpPr>
        <xdr:cNvPr id="354" name="直線コネクタ 353"/>
        <xdr:cNvCxnSpPr/>
      </xdr:nvCxnSpPr>
      <xdr:spPr>
        <a:xfrm>
          <a:off x="8750300" y="9530725"/>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5" name="フローチャート: 判断 354"/>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125163</xdr:rowOff>
    </xdr:from>
    <xdr:ext cx="469744" cy="259045"/>
    <xdr:sp macro="" textlink="">
      <xdr:nvSpPr>
        <xdr:cNvPr id="356" name="テキスト ボックス 355"/>
        <xdr:cNvSpPr txBox="1"/>
      </xdr:nvSpPr>
      <xdr:spPr>
        <a:xfrm>
          <a:off x="9404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87030</xdr:rowOff>
    </xdr:from>
    <xdr:to>
      <xdr:col>45</xdr:col>
      <xdr:colOff>177800</xdr:colOff>
      <xdr:row>55</xdr:row>
      <xdr:rowOff>100975</xdr:rowOff>
    </xdr:to>
    <xdr:cxnSp macro="">
      <xdr:nvCxnSpPr>
        <xdr:cNvPr id="357" name="直線コネクタ 356"/>
        <xdr:cNvCxnSpPr/>
      </xdr:nvCxnSpPr>
      <xdr:spPr>
        <a:xfrm>
          <a:off x="7861300" y="95167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8" name="フローチャート: 判断 357"/>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116202</xdr:rowOff>
    </xdr:from>
    <xdr:ext cx="469744" cy="259045"/>
    <xdr:sp macro="" textlink="">
      <xdr:nvSpPr>
        <xdr:cNvPr id="359" name="テキスト ボックス 358"/>
        <xdr:cNvSpPr txBox="1"/>
      </xdr:nvSpPr>
      <xdr:spPr>
        <a:xfrm>
          <a:off x="8515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77429</xdr:rowOff>
    </xdr:from>
    <xdr:to>
      <xdr:col>41</xdr:col>
      <xdr:colOff>50800</xdr:colOff>
      <xdr:row>55</xdr:row>
      <xdr:rowOff>87030</xdr:rowOff>
    </xdr:to>
    <xdr:cxnSp macro="">
      <xdr:nvCxnSpPr>
        <xdr:cNvPr id="360" name="直線コネクタ 359"/>
        <xdr:cNvCxnSpPr/>
      </xdr:nvCxnSpPr>
      <xdr:spPr>
        <a:xfrm>
          <a:off x="6972300" y="950717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1" name="フローチャート: 判断 360"/>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123562</xdr:rowOff>
    </xdr:from>
    <xdr:ext cx="469744" cy="259045"/>
    <xdr:sp macro="" textlink="">
      <xdr:nvSpPr>
        <xdr:cNvPr id="362" name="テキスト ボックス 361"/>
        <xdr:cNvSpPr txBox="1"/>
      </xdr:nvSpPr>
      <xdr:spPr>
        <a:xfrm>
          <a:off x="7626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3" name="フローチャート: 判断 362"/>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111675</xdr:rowOff>
    </xdr:from>
    <xdr:ext cx="469744" cy="259045"/>
    <xdr:sp macro="" textlink="">
      <xdr:nvSpPr>
        <xdr:cNvPr id="364" name="テキスト ボックス 363"/>
        <xdr:cNvSpPr txBox="1"/>
      </xdr:nvSpPr>
      <xdr:spPr>
        <a:xfrm>
          <a:off x="6737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101427</xdr:rowOff>
    </xdr:from>
    <xdr:to>
      <xdr:col>55</xdr:col>
      <xdr:colOff>50800</xdr:colOff>
      <xdr:row>56</xdr:row>
      <xdr:rowOff>31577</xdr:rowOff>
    </xdr:to>
    <xdr:sp macro="" textlink="">
      <xdr:nvSpPr>
        <xdr:cNvPr id="370" name="楕円 369"/>
        <xdr:cNvSpPr/>
      </xdr:nvSpPr>
      <xdr:spPr>
        <a:xfrm>
          <a:off x="104267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124304</xdr:rowOff>
    </xdr:from>
    <xdr:ext cx="534377" cy="259045"/>
    <xdr:sp macro="" textlink="">
      <xdr:nvSpPr>
        <xdr:cNvPr id="371" name="農林水産業費該当値テキスト"/>
        <xdr:cNvSpPr txBox="1"/>
      </xdr:nvSpPr>
      <xdr:spPr>
        <a:xfrm>
          <a:off x="10528300" y="938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86934</xdr:rowOff>
    </xdr:from>
    <xdr:to>
      <xdr:col>50</xdr:col>
      <xdr:colOff>165100</xdr:colOff>
      <xdr:row>56</xdr:row>
      <xdr:rowOff>17084</xdr:rowOff>
    </xdr:to>
    <xdr:sp macro="" textlink="">
      <xdr:nvSpPr>
        <xdr:cNvPr id="372" name="楕円 371"/>
        <xdr:cNvSpPr/>
      </xdr:nvSpPr>
      <xdr:spPr>
        <a:xfrm>
          <a:off x="95885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33611</xdr:rowOff>
    </xdr:from>
    <xdr:ext cx="534377" cy="259045"/>
    <xdr:sp macro="" textlink="">
      <xdr:nvSpPr>
        <xdr:cNvPr id="373" name="テキスト ボックス 372"/>
        <xdr:cNvSpPr txBox="1"/>
      </xdr:nvSpPr>
      <xdr:spPr>
        <a:xfrm>
          <a:off x="9372111" y="929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50175</xdr:rowOff>
    </xdr:from>
    <xdr:to>
      <xdr:col>46</xdr:col>
      <xdr:colOff>38100</xdr:colOff>
      <xdr:row>55</xdr:row>
      <xdr:rowOff>151775</xdr:rowOff>
    </xdr:to>
    <xdr:sp macro="" textlink="">
      <xdr:nvSpPr>
        <xdr:cNvPr id="374" name="楕円 373"/>
        <xdr:cNvSpPr/>
      </xdr:nvSpPr>
      <xdr:spPr>
        <a:xfrm>
          <a:off x="86995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168302</xdr:rowOff>
    </xdr:from>
    <xdr:ext cx="534377" cy="259045"/>
    <xdr:sp macro="" textlink="">
      <xdr:nvSpPr>
        <xdr:cNvPr id="375" name="テキスト ボックス 374"/>
        <xdr:cNvSpPr txBox="1"/>
      </xdr:nvSpPr>
      <xdr:spPr>
        <a:xfrm>
          <a:off x="8483111" y="92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36230</xdr:rowOff>
    </xdr:from>
    <xdr:to>
      <xdr:col>41</xdr:col>
      <xdr:colOff>101600</xdr:colOff>
      <xdr:row>55</xdr:row>
      <xdr:rowOff>137830</xdr:rowOff>
    </xdr:to>
    <xdr:sp macro="" textlink="">
      <xdr:nvSpPr>
        <xdr:cNvPr id="376" name="楕円 375"/>
        <xdr:cNvSpPr/>
      </xdr:nvSpPr>
      <xdr:spPr>
        <a:xfrm>
          <a:off x="7810500" y="94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154357</xdr:rowOff>
    </xdr:from>
    <xdr:ext cx="534377" cy="259045"/>
    <xdr:sp macro="" textlink="">
      <xdr:nvSpPr>
        <xdr:cNvPr id="377" name="テキスト ボックス 376"/>
        <xdr:cNvSpPr txBox="1"/>
      </xdr:nvSpPr>
      <xdr:spPr>
        <a:xfrm>
          <a:off x="7594111" y="9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26629</xdr:rowOff>
    </xdr:from>
    <xdr:to>
      <xdr:col>36</xdr:col>
      <xdr:colOff>165100</xdr:colOff>
      <xdr:row>55</xdr:row>
      <xdr:rowOff>128229</xdr:rowOff>
    </xdr:to>
    <xdr:sp macro="" textlink="">
      <xdr:nvSpPr>
        <xdr:cNvPr id="378" name="楕円 377"/>
        <xdr:cNvSpPr/>
      </xdr:nvSpPr>
      <xdr:spPr>
        <a:xfrm>
          <a:off x="6921500" y="94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144756</xdr:rowOff>
    </xdr:from>
    <xdr:ext cx="534377" cy="259045"/>
    <xdr:sp macro="" textlink="">
      <xdr:nvSpPr>
        <xdr:cNvPr id="379" name="テキスト ボックス 378"/>
        <xdr:cNvSpPr txBox="1"/>
      </xdr:nvSpPr>
      <xdr:spPr>
        <a:xfrm>
          <a:off x="6705111" y="92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5" name="直線コネクタ 404"/>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6"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7" name="直線コネクタ 406"/>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8"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9" name="直線コネクタ 408"/>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109329</xdr:rowOff>
    </xdr:from>
    <xdr:to>
      <xdr:col>55</xdr:col>
      <xdr:colOff>0</xdr:colOff>
      <xdr:row>76</xdr:row>
      <xdr:rowOff>17627</xdr:rowOff>
    </xdr:to>
    <xdr:cxnSp macro="">
      <xdr:nvCxnSpPr>
        <xdr:cNvPr id="410" name="直線コネクタ 409"/>
        <xdr:cNvCxnSpPr/>
      </xdr:nvCxnSpPr>
      <xdr:spPr>
        <a:xfrm flipV="1">
          <a:off x="9639300" y="12968079"/>
          <a:ext cx="8382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1"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2" name="フローチャート: 判断 411"/>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17627</xdr:rowOff>
    </xdr:from>
    <xdr:to>
      <xdr:col>50</xdr:col>
      <xdr:colOff>114300</xdr:colOff>
      <xdr:row>76</xdr:row>
      <xdr:rowOff>33891</xdr:rowOff>
    </xdr:to>
    <xdr:cxnSp macro="">
      <xdr:nvCxnSpPr>
        <xdr:cNvPr id="413" name="直線コネクタ 412"/>
        <xdr:cNvCxnSpPr/>
      </xdr:nvCxnSpPr>
      <xdr:spPr>
        <a:xfrm flipV="1">
          <a:off x="8750300" y="13047827"/>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4" name="フローチャート: 判断 413"/>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5" name="テキスト ボックス 414"/>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159099</xdr:rowOff>
    </xdr:from>
    <xdr:to>
      <xdr:col>45</xdr:col>
      <xdr:colOff>177800</xdr:colOff>
      <xdr:row>76</xdr:row>
      <xdr:rowOff>33891</xdr:rowOff>
    </xdr:to>
    <xdr:cxnSp macro="">
      <xdr:nvCxnSpPr>
        <xdr:cNvPr id="416" name="直線コネクタ 415"/>
        <xdr:cNvCxnSpPr/>
      </xdr:nvCxnSpPr>
      <xdr:spPr>
        <a:xfrm>
          <a:off x="7861300" y="13017849"/>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7" name="フローチャート: 判断 416"/>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18" name="テキスト ボックス 417"/>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8908</xdr:rowOff>
    </xdr:from>
    <xdr:to>
      <xdr:col>41</xdr:col>
      <xdr:colOff>50800</xdr:colOff>
      <xdr:row>75</xdr:row>
      <xdr:rowOff>159099</xdr:rowOff>
    </xdr:to>
    <xdr:cxnSp macro="">
      <xdr:nvCxnSpPr>
        <xdr:cNvPr id="419" name="直線コネクタ 418"/>
        <xdr:cNvCxnSpPr/>
      </xdr:nvCxnSpPr>
      <xdr:spPr>
        <a:xfrm>
          <a:off x="6972300" y="12867658"/>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0" name="フローチャート: 判断 419"/>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1" name="テキスト ボックス 420"/>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2" name="フローチャート: 判断 421"/>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3" name="テキスト ボックス 422"/>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58529</xdr:rowOff>
    </xdr:from>
    <xdr:to>
      <xdr:col>55</xdr:col>
      <xdr:colOff>50800</xdr:colOff>
      <xdr:row>75</xdr:row>
      <xdr:rowOff>160130</xdr:rowOff>
    </xdr:to>
    <xdr:sp macro="" textlink="">
      <xdr:nvSpPr>
        <xdr:cNvPr id="429" name="楕円 428"/>
        <xdr:cNvSpPr/>
      </xdr:nvSpPr>
      <xdr:spPr>
        <a:xfrm>
          <a:off x="10426700" y="129172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81406</xdr:rowOff>
    </xdr:from>
    <xdr:ext cx="534377" cy="259045"/>
    <xdr:sp macro="" textlink="">
      <xdr:nvSpPr>
        <xdr:cNvPr id="430" name="商工費該当値テキスト"/>
        <xdr:cNvSpPr txBox="1"/>
      </xdr:nvSpPr>
      <xdr:spPr>
        <a:xfrm>
          <a:off x="10528300" y="127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138278</xdr:rowOff>
    </xdr:from>
    <xdr:to>
      <xdr:col>50</xdr:col>
      <xdr:colOff>165100</xdr:colOff>
      <xdr:row>76</xdr:row>
      <xdr:rowOff>68427</xdr:rowOff>
    </xdr:to>
    <xdr:sp macro="" textlink="">
      <xdr:nvSpPr>
        <xdr:cNvPr id="431" name="楕円 430"/>
        <xdr:cNvSpPr/>
      </xdr:nvSpPr>
      <xdr:spPr>
        <a:xfrm>
          <a:off x="9588500" y="12997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84955</xdr:rowOff>
    </xdr:from>
    <xdr:ext cx="534377" cy="259045"/>
    <xdr:sp macro="" textlink="">
      <xdr:nvSpPr>
        <xdr:cNvPr id="432" name="テキスト ボックス 431"/>
        <xdr:cNvSpPr txBox="1"/>
      </xdr:nvSpPr>
      <xdr:spPr>
        <a:xfrm>
          <a:off x="9372111" y="127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154541</xdr:rowOff>
    </xdr:from>
    <xdr:to>
      <xdr:col>46</xdr:col>
      <xdr:colOff>38100</xdr:colOff>
      <xdr:row>76</xdr:row>
      <xdr:rowOff>84691</xdr:rowOff>
    </xdr:to>
    <xdr:sp macro="" textlink="">
      <xdr:nvSpPr>
        <xdr:cNvPr id="433" name="楕円 432"/>
        <xdr:cNvSpPr/>
      </xdr:nvSpPr>
      <xdr:spPr>
        <a:xfrm>
          <a:off x="8699500" y="130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101218</xdr:rowOff>
    </xdr:from>
    <xdr:ext cx="534377" cy="259045"/>
    <xdr:sp macro="" textlink="">
      <xdr:nvSpPr>
        <xdr:cNvPr id="434" name="テキスト ボックス 433"/>
        <xdr:cNvSpPr txBox="1"/>
      </xdr:nvSpPr>
      <xdr:spPr>
        <a:xfrm>
          <a:off x="8483111" y="127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108298</xdr:rowOff>
    </xdr:from>
    <xdr:to>
      <xdr:col>41</xdr:col>
      <xdr:colOff>101600</xdr:colOff>
      <xdr:row>76</xdr:row>
      <xdr:rowOff>38447</xdr:rowOff>
    </xdr:to>
    <xdr:sp macro="" textlink="">
      <xdr:nvSpPr>
        <xdr:cNvPr id="435" name="楕円 434"/>
        <xdr:cNvSpPr/>
      </xdr:nvSpPr>
      <xdr:spPr>
        <a:xfrm>
          <a:off x="7810500" y="129670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54975</xdr:rowOff>
    </xdr:from>
    <xdr:ext cx="534377" cy="259045"/>
    <xdr:sp macro="" textlink="">
      <xdr:nvSpPr>
        <xdr:cNvPr id="436" name="テキスト ボックス 435"/>
        <xdr:cNvSpPr txBox="1"/>
      </xdr:nvSpPr>
      <xdr:spPr>
        <a:xfrm>
          <a:off x="7594111" y="127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129558</xdr:rowOff>
    </xdr:from>
    <xdr:to>
      <xdr:col>36</xdr:col>
      <xdr:colOff>165100</xdr:colOff>
      <xdr:row>75</xdr:row>
      <xdr:rowOff>59708</xdr:rowOff>
    </xdr:to>
    <xdr:sp macro="" textlink="">
      <xdr:nvSpPr>
        <xdr:cNvPr id="437" name="楕円 436"/>
        <xdr:cNvSpPr/>
      </xdr:nvSpPr>
      <xdr:spPr>
        <a:xfrm>
          <a:off x="6921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76235</xdr:rowOff>
    </xdr:from>
    <xdr:ext cx="534377" cy="259045"/>
    <xdr:sp macro="" textlink="">
      <xdr:nvSpPr>
        <xdr:cNvPr id="438" name="テキスト ボックス 437"/>
        <xdr:cNvSpPr txBox="1"/>
      </xdr:nvSpPr>
      <xdr:spPr>
        <a:xfrm>
          <a:off x="6705111" y="125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3" name="直線コネクタ 462"/>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4"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5" name="直線コネクタ 464"/>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6"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7" name="直線コネクタ 466"/>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111964</xdr:rowOff>
    </xdr:from>
    <xdr:to>
      <xdr:col>55</xdr:col>
      <xdr:colOff>0</xdr:colOff>
      <xdr:row>91</xdr:row>
      <xdr:rowOff>144577</xdr:rowOff>
    </xdr:to>
    <xdr:cxnSp macro="">
      <xdr:nvCxnSpPr>
        <xdr:cNvPr id="468" name="直線コネクタ 467"/>
        <xdr:cNvCxnSpPr/>
      </xdr:nvCxnSpPr>
      <xdr:spPr>
        <a:xfrm flipV="1">
          <a:off x="9639300" y="15713914"/>
          <a:ext cx="8382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69"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0" name="フローチャート: 判断 469"/>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111373</xdr:rowOff>
    </xdr:from>
    <xdr:to>
      <xdr:col>50</xdr:col>
      <xdr:colOff>114300</xdr:colOff>
      <xdr:row>91</xdr:row>
      <xdr:rowOff>144577</xdr:rowOff>
    </xdr:to>
    <xdr:cxnSp macro="">
      <xdr:nvCxnSpPr>
        <xdr:cNvPr id="471" name="直線コネクタ 470"/>
        <xdr:cNvCxnSpPr/>
      </xdr:nvCxnSpPr>
      <xdr:spPr>
        <a:xfrm>
          <a:off x="8750300" y="15713323"/>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2" name="フローチャート: 判断 471"/>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3" name="テキスト ボックス 472"/>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149282</xdr:rowOff>
    </xdr:from>
    <xdr:to>
      <xdr:col>45</xdr:col>
      <xdr:colOff>177800</xdr:colOff>
      <xdr:row>91</xdr:row>
      <xdr:rowOff>111373</xdr:rowOff>
    </xdr:to>
    <xdr:cxnSp macro="">
      <xdr:nvCxnSpPr>
        <xdr:cNvPr id="474" name="直線コネクタ 473"/>
        <xdr:cNvCxnSpPr/>
      </xdr:nvCxnSpPr>
      <xdr:spPr>
        <a:xfrm>
          <a:off x="7861300" y="15579782"/>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5" name="フローチャート: 判断 474"/>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6" name="テキスト ボックス 475"/>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162864</xdr:rowOff>
    </xdr:from>
    <xdr:to>
      <xdr:col>41</xdr:col>
      <xdr:colOff>50800</xdr:colOff>
      <xdr:row>90</xdr:row>
      <xdr:rowOff>149282</xdr:rowOff>
    </xdr:to>
    <xdr:cxnSp macro="">
      <xdr:nvCxnSpPr>
        <xdr:cNvPr id="477" name="直線コネクタ 476"/>
        <xdr:cNvCxnSpPr/>
      </xdr:nvCxnSpPr>
      <xdr:spPr>
        <a:xfrm>
          <a:off x="6972300" y="15421914"/>
          <a:ext cx="889000" cy="1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8" name="フローチャート: 判断 477"/>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9" name="テキスト ボックス 478"/>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0" name="フローチャート: 判断 479"/>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36771</xdr:rowOff>
    </xdr:from>
    <xdr:ext cx="534377" cy="259045"/>
    <xdr:sp macro="" textlink="">
      <xdr:nvSpPr>
        <xdr:cNvPr id="481" name="テキスト ボックス 480"/>
        <xdr:cNvSpPr txBox="1"/>
      </xdr:nvSpPr>
      <xdr:spPr>
        <a:xfrm>
          <a:off x="6705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61164</xdr:rowOff>
    </xdr:from>
    <xdr:to>
      <xdr:col>55</xdr:col>
      <xdr:colOff>50800</xdr:colOff>
      <xdr:row>91</xdr:row>
      <xdr:rowOff>162764</xdr:rowOff>
    </xdr:to>
    <xdr:sp macro="" textlink="">
      <xdr:nvSpPr>
        <xdr:cNvPr id="487" name="楕円 486"/>
        <xdr:cNvSpPr/>
      </xdr:nvSpPr>
      <xdr:spPr>
        <a:xfrm>
          <a:off x="10426700" y="156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14191</xdr:rowOff>
    </xdr:from>
    <xdr:ext cx="534377" cy="259045"/>
    <xdr:sp macro="" textlink="">
      <xdr:nvSpPr>
        <xdr:cNvPr id="488" name="土木費該当値テキスト"/>
        <xdr:cNvSpPr txBox="1"/>
      </xdr:nvSpPr>
      <xdr:spPr>
        <a:xfrm>
          <a:off x="10528300" y="156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93777</xdr:rowOff>
    </xdr:from>
    <xdr:to>
      <xdr:col>50</xdr:col>
      <xdr:colOff>165100</xdr:colOff>
      <xdr:row>92</xdr:row>
      <xdr:rowOff>23927</xdr:rowOff>
    </xdr:to>
    <xdr:sp macro="" textlink="">
      <xdr:nvSpPr>
        <xdr:cNvPr id="489" name="楕円 488"/>
        <xdr:cNvSpPr/>
      </xdr:nvSpPr>
      <xdr:spPr>
        <a:xfrm>
          <a:off x="9588500" y="15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40454</xdr:rowOff>
    </xdr:from>
    <xdr:ext cx="534377" cy="259045"/>
    <xdr:sp macro="" textlink="">
      <xdr:nvSpPr>
        <xdr:cNvPr id="490" name="テキスト ボックス 489"/>
        <xdr:cNvSpPr txBox="1"/>
      </xdr:nvSpPr>
      <xdr:spPr>
        <a:xfrm>
          <a:off x="9372111" y="154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60573</xdr:rowOff>
    </xdr:from>
    <xdr:to>
      <xdr:col>46</xdr:col>
      <xdr:colOff>38100</xdr:colOff>
      <xdr:row>91</xdr:row>
      <xdr:rowOff>162173</xdr:rowOff>
    </xdr:to>
    <xdr:sp macro="" textlink="">
      <xdr:nvSpPr>
        <xdr:cNvPr id="491" name="楕円 490"/>
        <xdr:cNvSpPr/>
      </xdr:nvSpPr>
      <xdr:spPr>
        <a:xfrm>
          <a:off x="8699500" y="156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7250</xdr:rowOff>
    </xdr:from>
    <xdr:ext cx="534377" cy="259045"/>
    <xdr:sp macro="" textlink="">
      <xdr:nvSpPr>
        <xdr:cNvPr id="492" name="テキスト ボックス 491"/>
        <xdr:cNvSpPr txBox="1"/>
      </xdr:nvSpPr>
      <xdr:spPr>
        <a:xfrm>
          <a:off x="8483111" y="154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98482</xdr:rowOff>
    </xdr:from>
    <xdr:to>
      <xdr:col>41</xdr:col>
      <xdr:colOff>101600</xdr:colOff>
      <xdr:row>91</xdr:row>
      <xdr:rowOff>28632</xdr:rowOff>
    </xdr:to>
    <xdr:sp macro="" textlink="">
      <xdr:nvSpPr>
        <xdr:cNvPr id="493" name="楕円 492"/>
        <xdr:cNvSpPr/>
      </xdr:nvSpPr>
      <xdr:spPr>
        <a:xfrm>
          <a:off x="7810500" y="155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45159</xdr:rowOff>
    </xdr:from>
    <xdr:ext cx="534377" cy="259045"/>
    <xdr:sp macro="" textlink="">
      <xdr:nvSpPr>
        <xdr:cNvPr id="494" name="テキスト ボックス 493"/>
        <xdr:cNvSpPr txBox="1"/>
      </xdr:nvSpPr>
      <xdr:spPr>
        <a:xfrm>
          <a:off x="7594111" y="153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112064</xdr:rowOff>
    </xdr:from>
    <xdr:to>
      <xdr:col>36</xdr:col>
      <xdr:colOff>165100</xdr:colOff>
      <xdr:row>90</xdr:row>
      <xdr:rowOff>42214</xdr:rowOff>
    </xdr:to>
    <xdr:sp macro="" textlink="">
      <xdr:nvSpPr>
        <xdr:cNvPr id="495" name="楕円 494"/>
        <xdr:cNvSpPr/>
      </xdr:nvSpPr>
      <xdr:spPr>
        <a:xfrm>
          <a:off x="6921500" y="153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58741</xdr:rowOff>
    </xdr:from>
    <xdr:ext cx="599010" cy="259045"/>
    <xdr:sp macro="" textlink="">
      <xdr:nvSpPr>
        <xdr:cNvPr id="496" name="テキスト ボックス 495"/>
        <xdr:cNvSpPr txBox="1"/>
      </xdr:nvSpPr>
      <xdr:spPr>
        <a:xfrm>
          <a:off x="6672795" y="151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9" name="直線コネクタ 518"/>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0"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1" name="直線コネクタ 520"/>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2"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3" name="直線コネクタ 522"/>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126807</xdr:rowOff>
    </xdr:from>
    <xdr:to>
      <xdr:col>85</xdr:col>
      <xdr:colOff>127000</xdr:colOff>
      <xdr:row>34</xdr:row>
      <xdr:rowOff>168778</xdr:rowOff>
    </xdr:to>
    <xdr:cxnSp macro="">
      <xdr:nvCxnSpPr>
        <xdr:cNvPr id="524" name="直線コネクタ 523"/>
        <xdr:cNvCxnSpPr/>
      </xdr:nvCxnSpPr>
      <xdr:spPr>
        <a:xfrm>
          <a:off x="15481300" y="5956107"/>
          <a:ext cx="8382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5"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6" name="フローチャート: 判断 525"/>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126807</xdr:rowOff>
    </xdr:from>
    <xdr:to>
      <xdr:col>81</xdr:col>
      <xdr:colOff>50800</xdr:colOff>
      <xdr:row>36</xdr:row>
      <xdr:rowOff>4003</xdr:rowOff>
    </xdr:to>
    <xdr:cxnSp macro="">
      <xdr:nvCxnSpPr>
        <xdr:cNvPr id="527" name="直線コネクタ 526"/>
        <xdr:cNvCxnSpPr/>
      </xdr:nvCxnSpPr>
      <xdr:spPr>
        <a:xfrm flipV="1">
          <a:off x="14592300" y="5956107"/>
          <a:ext cx="889000" cy="2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8" name="フローチャート: 判断 527"/>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29" name="テキスト ボックス 528"/>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4003</xdr:rowOff>
    </xdr:from>
    <xdr:to>
      <xdr:col>76</xdr:col>
      <xdr:colOff>114300</xdr:colOff>
      <xdr:row>36</xdr:row>
      <xdr:rowOff>37104</xdr:rowOff>
    </xdr:to>
    <xdr:cxnSp macro="">
      <xdr:nvCxnSpPr>
        <xdr:cNvPr id="530" name="直線コネクタ 529"/>
        <xdr:cNvCxnSpPr/>
      </xdr:nvCxnSpPr>
      <xdr:spPr>
        <a:xfrm flipV="1">
          <a:off x="13703300" y="6176203"/>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1" name="フローチャート: 判断 530"/>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2" name="テキスト ボックス 531"/>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2540</xdr:rowOff>
    </xdr:from>
    <xdr:to>
      <xdr:col>71</xdr:col>
      <xdr:colOff>177800</xdr:colOff>
      <xdr:row>36</xdr:row>
      <xdr:rowOff>37104</xdr:rowOff>
    </xdr:to>
    <xdr:cxnSp macro="">
      <xdr:nvCxnSpPr>
        <xdr:cNvPr id="533" name="直線コネクタ 532"/>
        <xdr:cNvCxnSpPr/>
      </xdr:nvCxnSpPr>
      <xdr:spPr>
        <a:xfrm>
          <a:off x="12814300" y="6174740"/>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4" name="フローチャート: 判断 533"/>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5" name="テキスト ボックス 534"/>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6" name="フローチャート: 判断 535"/>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7" name="テキスト ボックス 536"/>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117978</xdr:rowOff>
    </xdr:from>
    <xdr:to>
      <xdr:col>85</xdr:col>
      <xdr:colOff>177800</xdr:colOff>
      <xdr:row>35</xdr:row>
      <xdr:rowOff>48128</xdr:rowOff>
    </xdr:to>
    <xdr:sp macro="" textlink="">
      <xdr:nvSpPr>
        <xdr:cNvPr id="543" name="楕円 542"/>
        <xdr:cNvSpPr/>
      </xdr:nvSpPr>
      <xdr:spPr>
        <a:xfrm>
          <a:off x="16268700" y="594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140855</xdr:rowOff>
    </xdr:from>
    <xdr:ext cx="534377" cy="259045"/>
    <xdr:sp macro="" textlink="">
      <xdr:nvSpPr>
        <xdr:cNvPr id="544" name="消防費該当値テキスト"/>
        <xdr:cNvSpPr txBox="1"/>
      </xdr:nvSpPr>
      <xdr:spPr>
        <a:xfrm>
          <a:off x="16370300" y="57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76007</xdr:rowOff>
    </xdr:from>
    <xdr:to>
      <xdr:col>81</xdr:col>
      <xdr:colOff>101600</xdr:colOff>
      <xdr:row>35</xdr:row>
      <xdr:rowOff>6157</xdr:rowOff>
    </xdr:to>
    <xdr:sp macro="" textlink="">
      <xdr:nvSpPr>
        <xdr:cNvPr id="545" name="楕円 544"/>
        <xdr:cNvSpPr/>
      </xdr:nvSpPr>
      <xdr:spPr>
        <a:xfrm>
          <a:off x="15430500" y="59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22684</xdr:rowOff>
    </xdr:from>
    <xdr:ext cx="534377" cy="259045"/>
    <xdr:sp macro="" textlink="">
      <xdr:nvSpPr>
        <xdr:cNvPr id="546" name="テキスト ボックス 545"/>
        <xdr:cNvSpPr txBox="1"/>
      </xdr:nvSpPr>
      <xdr:spPr>
        <a:xfrm>
          <a:off x="15214111" y="56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124653</xdr:rowOff>
    </xdr:from>
    <xdr:to>
      <xdr:col>76</xdr:col>
      <xdr:colOff>165100</xdr:colOff>
      <xdr:row>36</xdr:row>
      <xdr:rowOff>54803</xdr:rowOff>
    </xdr:to>
    <xdr:sp macro="" textlink="">
      <xdr:nvSpPr>
        <xdr:cNvPr id="547" name="楕円 546"/>
        <xdr:cNvSpPr/>
      </xdr:nvSpPr>
      <xdr:spPr>
        <a:xfrm>
          <a:off x="14541500" y="61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71330</xdr:rowOff>
    </xdr:from>
    <xdr:ext cx="534377" cy="259045"/>
    <xdr:sp macro="" textlink="">
      <xdr:nvSpPr>
        <xdr:cNvPr id="548" name="テキスト ボックス 547"/>
        <xdr:cNvSpPr txBox="1"/>
      </xdr:nvSpPr>
      <xdr:spPr>
        <a:xfrm>
          <a:off x="14325111" y="590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157754</xdr:rowOff>
    </xdr:from>
    <xdr:to>
      <xdr:col>72</xdr:col>
      <xdr:colOff>38100</xdr:colOff>
      <xdr:row>36</xdr:row>
      <xdr:rowOff>87904</xdr:rowOff>
    </xdr:to>
    <xdr:sp macro="" textlink="">
      <xdr:nvSpPr>
        <xdr:cNvPr id="549" name="楕円 548"/>
        <xdr:cNvSpPr/>
      </xdr:nvSpPr>
      <xdr:spPr>
        <a:xfrm>
          <a:off x="13652500" y="615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104431</xdr:rowOff>
    </xdr:from>
    <xdr:ext cx="534377" cy="259045"/>
    <xdr:sp macro="" textlink="">
      <xdr:nvSpPr>
        <xdr:cNvPr id="550" name="テキスト ボックス 549"/>
        <xdr:cNvSpPr txBox="1"/>
      </xdr:nvSpPr>
      <xdr:spPr>
        <a:xfrm>
          <a:off x="13436111" y="593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123190</xdr:rowOff>
    </xdr:from>
    <xdr:to>
      <xdr:col>67</xdr:col>
      <xdr:colOff>101600</xdr:colOff>
      <xdr:row>36</xdr:row>
      <xdr:rowOff>53340</xdr:rowOff>
    </xdr:to>
    <xdr:sp macro="" textlink="">
      <xdr:nvSpPr>
        <xdr:cNvPr id="551" name="楕円 550"/>
        <xdr:cNvSpPr/>
      </xdr:nvSpPr>
      <xdr:spPr>
        <a:xfrm>
          <a:off x="12763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69867</xdr:rowOff>
    </xdr:from>
    <xdr:ext cx="534377" cy="259045"/>
    <xdr:sp macro="" textlink="">
      <xdr:nvSpPr>
        <xdr:cNvPr id="552" name="テキスト ボックス 551"/>
        <xdr:cNvSpPr txBox="1"/>
      </xdr:nvSpPr>
      <xdr:spPr>
        <a:xfrm>
          <a:off x="12547111" y="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9" name="直線コネクタ 578"/>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0"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1" name="直線コネクタ 580"/>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2"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3" name="直線コネクタ 582"/>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31213</xdr:rowOff>
    </xdr:from>
    <xdr:to>
      <xdr:col>85</xdr:col>
      <xdr:colOff>127000</xdr:colOff>
      <xdr:row>53</xdr:row>
      <xdr:rowOff>46268</xdr:rowOff>
    </xdr:to>
    <xdr:cxnSp macro="">
      <xdr:nvCxnSpPr>
        <xdr:cNvPr id="584" name="直線コネクタ 583"/>
        <xdr:cNvCxnSpPr/>
      </xdr:nvCxnSpPr>
      <xdr:spPr>
        <a:xfrm>
          <a:off x="15481300" y="8946613"/>
          <a:ext cx="8382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5"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6" name="フローチャート: 判断 585"/>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31213</xdr:rowOff>
    </xdr:from>
    <xdr:to>
      <xdr:col>81</xdr:col>
      <xdr:colOff>50800</xdr:colOff>
      <xdr:row>52</xdr:row>
      <xdr:rowOff>32650</xdr:rowOff>
    </xdr:to>
    <xdr:cxnSp macro="">
      <xdr:nvCxnSpPr>
        <xdr:cNvPr id="587" name="直線コネクタ 586"/>
        <xdr:cNvCxnSpPr/>
      </xdr:nvCxnSpPr>
      <xdr:spPr>
        <a:xfrm flipV="1">
          <a:off x="14592300" y="894661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8" name="フローチャート: 判断 587"/>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89" name="テキスト ボックス 588"/>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32650</xdr:rowOff>
    </xdr:from>
    <xdr:to>
      <xdr:col>76</xdr:col>
      <xdr:colOff>114300</xdr:colOff>
      <xdr:row>53</xdr:row>
      <xdr:rowOff>7634</xdr:rowOff>
    </xdr:to>
    <xdr:cxnSp macro="">
      <xdr:nvCxnSpPr>
        <xdr:cNvPr id="590" name="直線コネクタ 589"/>
        <xdr:cNvCxnSpPr/>
      </xdr:nvCxnSpPr>
      <xdr:spPr>
        <a:xfrm flipV="1">
          <a:off x="13703300" y="8948050"/>
          <a:ext cx="889000" cy="14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1" name="フローチャート: 判断 590"/>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2" name="テキスト ボックス 591"/>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7634</xdr:rowOff>
    </xdr:from>
    <xdr:to>
      <xdr:col>71</xdr:col>
      <xdr:colOff>177800</xdr:colOff>
      <xdr:row>55</xdr:row>
      <xdr:rowOff>10639</xdr:rowOff>
    </xdr:to>
    <xdr:cxnSp macro="">
      <xdr:nvCxnSpPr>
        <xdr:cNvPr id="593" name="直線コネクタ 592"/>
        <xdr:cNvCxnSpPr/>
      </xdr:nvCxnSpPr>
      <xdr:spPr>
        <a:xfrm flipV="1">
          <a:off x="12814300" y="9094484"/>
          <a:ext cx="889000" cy="34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4" name="フローチャート: 判断 593"/>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5" name="テキスト ボックス 594"/>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6" name="フローチャート: 判断 595"/>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7" name="テキスト ボックス 596"/>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166918</xdr:rowOff>
    </xdr:from>
    <xdr:to>
      <xdr:col>85</xdr:col>
      <xdr:colOff>177800</xdr:colOff>
      <xdr:row>53</xdr:row>
      <xdr:rowOff>97068</xdr:rowOff>
    </xdr:to>
    <xdr:sp macro="" textlink="">
      <xdr:nvSpPr>
        <xdr:cNvPr id="603" name="楕円 602"/>
        <xdr:cNvSpPr/>
      </xdr:nvSpPr>
      <xdr:spPr>
        <a:xfrm>
          <a:off x="16268700" y="9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18345</xdr:rowOff>
    </xdr:from>
    <xdr:ext cx="534377" cy="259045"/>
    <xdr:sp macro="" textlink="">
      <xdr:nvSpPr>
        <xdr:cNvPr id="604" name="教育費該当値テキスト"/>
        <xdr:cNvSpPr txBox="1"/>
      </xdr:nvSpPr>
      <xdr:spPr>
        <a:xfrm>
          <a:off x="16370300" y="893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151863</xdr:rowOff>
    </xdr:from>
    <xdr:to>
      <xdr:col>81</xdr:col>
      <xdr:colOff>101600</xdr:colOff>
      <xdr:row>52</xdr:row>
      <xdr:rowOff>82013</xdr:rowOff>
    </xdr:to>
    <xdr:sp macro="" textlink="">
      <xdr:nvSpPr>
        <xdr:cNvPr id="605" name="楕円 604"/>
        <xdr:cNvSpPr/>
      </xdr:nvSpPr>
      <xdr:spPr>
        <a:xfrm>
          <a:off x="15430500" y="88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98540</xdr:rowOff>
    </xdr:from>
    <xdr:ext cx="534377" cy="259045"/>
    <xdr:sp macro="" textlink="">
      <xdr:nvSpPr>
        <xdr:cNvPr id="606" name="テキスト ボックス 605"/>
        <xdr:cNvSpPr txBox="1"/>
      </xdr:nvSpPr>
      <xdr:spPr>
        <a:xfrm>
          <a:off x="15214111" y="867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153300</xdr:rowOff>
    </xdr:from>
    <xdr:to>
      <xdr:col>76</xdr:col>
      <xdr:colOff>165100</xdr:colOff>
      <xdr:row>52</xdr:row>
      <xdr:rowOff>83450</xdr:rowOff>
    </xdr:to>
    <xdr:sp macro="" textlink="">
      <xdr:nvSpPr>
        <xdr:cNvPr id="607" name="楕円 606"/>
        <xdr:cNvSpPr/>
      </xdr:nvSpPr>
      <xdr:spPr>
        <a:xfrm>
          <a:off x="14541500" y="88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99977</xdr:rowOff>
    </xdr:from>
    <xdr:ext cx="534377" cy="259045"/>
    <xdr:sp macro="" textlink="">
      <xdr:nvSpPr>
        <xdr:cNvPr id="608" name="テキスト ボックス 607"/>
        <xdr:cNvSpPr txBox="1"/>
      </xdr:nvSpPr>
      <xdr:spPr>
        <a:xfrm>
          <a:off x="14325111" y="86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128284</xdr:rowOff>
    </xdr:from>
    <xdr:to>
      <xdr:col>72</xdr:col>
      <xdr:colOff>38100</xdr:colOff>
      <xdr:row>53</xdr:row>
      <xdr:rowOff>58434</xdr:rowOff>
    </xdr:to>
    <xdr:sp macro="" textlink="">
      <xdr:nvSpPr>
        <xdr:cNvPr id="609" name="楕円 608"/>
        <xdr:cNvSpPr/>
      </xdr:nvSpPr>
      <xdr:spPr>
        <a:xfrm>
          <a:off x="13652500" y="904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74961</xdr:rowOff>
    </xdr:from>
    <xdr:ext cx="534377" cy="259045"/>
    <xdr:sp macro="" textlink="">
      <xdr:nvSpPr>
        <xdr:cNvPr id="610" name="テキスト ボックス 609"/>
        <xdr:cNvSpPr txBox="1"/>
      </xdr:nvSpPr>
      <xdr:spPr>
        <a:xfrm>
          <a:off x="13436111" y="881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131289</xdr:rowOff>
    </xdr:from>
    <xdr:to>
      <xdr:col>67</xdr:col>
      <xdr:colOff>101600</xdr:colOff>
      <xdr:row>55</xdr:row>
      <xdr:rowOff>61439</xdr:rowOff>
    </xdr:to>
    <xdr:sp macro="" textlink="">
      <xdr:nvSpPr>
        <xdr:cNvPr id="611" name="楕円 610"/>
        <xdr:cNvSpPr/>
      </xdr:nvSpPr>
      <xdr:spPr>
        <a:xfrm>
          <a:off x="12763500" y="9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77966</xdr:rowOff>
    </xdr:from>
    <xdr:ext cx="534377" cy="259045"/>
    <xdr:sp macro="" textlink="">
      <xdr:nvSpPr>
        <xdr:cNvPr id="612" name="テキスト ボックス 611"/>
        <xdr:cNvSpPr txBox="1"/>
      </xdr:nvSpPr>
      <xdr:spPr>
        <a:xfrm>
          <a:off x="12547111" y="91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6" name="テキスト ボックス 62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8" name="テキスト ボックス 62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0" name="テキスト ボックス 62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2" name="テキスト ボックス 63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6" name="直線コネクタ 635"/>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9"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0" name="直線コネクタ 639"/>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168466</xdr:rowOff>
    </xdr:from>
    <xdr:to>
      <xdr:col>85</xdr:col>
      <xdr:colOff>127000</xdr:colOff>
      <xdr:row>78</xdr:row>
      <xdr:rowOff>109792</xdr:rowOff>
    </xdr:to>
    <xdr:cxnSp macro="">
      <xdr:nvCxnSpPr>
        <xdr:cNvPr id="641" name="直線コネクタ 640"/>
        <xdr:cNvCxnSpPr/>
      </xdr:nvCxnSpPr>
      <xdr:spPr>
        <a:xfrm flipV="1">
          <a:off x="15481300" y="13198666"/>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13797</xdr:rowOff>
    </xdr:from>
    <xdr:ext cx="378565" cy="259045"/>
    <xdr:sp macro="" textlink="">
      <xdr:nvSpPr>
        <xdr:cNvPr id="642" name="災害復旧費平均値テキスト"/>
        <xdr:cNvSpPr txBox="1"/>
      </xdr:nvSpPr>
      <xdr:spPr>
        <a:xfrm>
          <a:off x="16370300" y="13386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3" name="フローチャート: 判断 642"/>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141605</xdr:rowOff>
    </xdr:from>
    <xdr:to>
      <xdr:col>81</xdr:col>
      <xdr:colOff>50800</xdr:colOff>
      <xdr:row>78</xdr:row>
      <xdr:rowOff>109792</xdr:rowOff>
    </xdr:to>
    <xdr:cxnSp macro="">
      <xdr:nvCxnSpPr>
        <xdr:cNvPr id="644" name="直線コネクタ 643"/>
        <xdr:cNvCxnSpPr/>
      </xdr:nvCxnSpPr>
      <xdr:spPr>
        <a:xfrm>
          <a:off x="14592300" y="13343255"/>
          <a:ext cx="889000" cy="13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5" name="フローチャート: 判断 644"/>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6" name="テキスト ボックス 645"/>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51688</xdr:rowOff>
    </xdr:from>
    <xdr:to>
      <xdr:col>76</xdr:col>
      <xdr:colOff>114300</xdr:colOff>
      <xdr:row>77</xdr:row>
      <xdr:rowOff>141605</xdr:rowOff>
    </xdr:to>
    <xdr:cxnSp macro="">
      <xdr:nvCxnSpPr>
        <xdr:cNvPr id="647" name="直線コネクタ 646"/>
        <xdr:cNvCxnSpPr/>
      </xdr:nvCxnSpPr>
      <xdr:spPr>
        <a:xfrm>
          <a:off x="13703300" y="13253338"/>
          <a:ext cx="889000" cy="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8" name="フローチャート: 判断 647"/>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125049</xdr:rowOff>
    </xdr:from>
    <xdr:ext cx="378565" cy="259045"/>
    <xdr:sp macro="" textlink="">
      <xdr:nvSpPr>
        <xdr:cNvPr id="649" name="テキスト ボックス 648"/>
        <xdr:cNvSpPr txBox="1"/>
      </xdr:nvSpPr>
      <xdr:spPr>
        <a:xfrm>
          <a:off x="14403017" y="1349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51688</xdr:rowOff>
    </xdr:from>
    <xdr:to>
      <xdr:col>71</xdr:col>
      <xdr:colOff>177800</xdr:colOff>
      <xdr:row>79</xdr:row>
      <xdr:rowOff>1206</xdr:rowOff>
    </xdr:to>
    <xdr:cxnSp macro="">
      <xdr:nvCxnSpPr>
        <xdr:cNvPr id="650" name="直線コネクタ 649"/>
        <xdr:cNvCxnSpPr/>
      </xdr:nvCxnSpPr>
      <xdr:spPr>
        <a:xfrm flipV="1">
          <a:off x="12814300" y="13253338"/>
          <a:ext cx="889000" cy="29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1" name="フローチャート: 判断 650"/>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36085</xdr:rowOff>
    </xdr:from>
    <xdr:ext cx="378565" cy="259045"/>
    <xdr:sp macro="" textlink="">
      <xdr:nvSpPr>
        <xdr:cNvPr id="652" name="テキスト ボックス 651"/>
        <xdr:cNvSpPr txBox="1"/>
      </xdr:nvSpPr>
      <xdr:spPr>
        <a:xfrm>
          <a:off x="13514017" y="13580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3" name="フローチャート: 判断 652"/>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66375</xdr:rowOff>
    </xdr:from>
    <xdr:ext cx="378565" cy="259045"/>
    <xdr:sp macro="" textlink="">
      <xdr:nvSpPr>
        <xdr:cNvPr id="654" name="テキスト ボックス 653"/>
        <xdr:cNvSpPr txBox="1"/>
      </xdr:nvSpPr>
      <xdr:spPr>
        <a:xfrm>
          <a:off x="12625017" y="136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117666</xdr:rowOff>
    </xdr:from>
    <xdr:to>
      <xdr:col>85</xdr:col>
      <xdr:colOff>177800</xdr:colOff>
      <xdr:row>77</xdr:row>
      <xdr:rowOff>47816</xdr:rowOff>
    </xdr:to>
    <xdr:sp macro="" textlink="">
      <xdr:nvSpPr>
        <xdr:cNvPr id="660" name="楕円 659"/>
        <xdr:cNvSpPr/>
      </xdr:nvSpPr>
      <xdr:spPr>
        <a:xfrm>
          <a:off x="16268700" y="131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140543</xdr:rowOff>
    </xdr:from>
    <xdr:ext cx="469744" cy="259045"/>
    <xdr:sp macro="" textlink="">
      <xdr:nvSpPr>
        <xdr:cNvPr id="661" name="災害復旧費該当値テキスト"/>
        <xdr:cNvSpPr txBox="1"/>
      </xdr:nvSpPr>
      <xdr:spPr>
        <a:xfrm>
          <a:off x="16370300" y="129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58992</xdr:rowOff>
    </xdr:from>
    <xdr:to>
      <xdr:col>81</xdr:col>
      <xdr:colOff>101600</xdr:colOff>
      <xdr:row>78</xdr:row>
      <xdr:rowOff>160592</xdr:rowOff>
    </xdr:to>
    <xdr:sp macro="" textlink="">
      <xdr:nvSpPr>
        <xdr:cNvPr id="662" name="楕円 661"/>
        <xdr:cNvSpPr/>
      </xdr:nvSpPr>
      <xdr:spPr>
        <a:xfrm>
          <a:off x="15430500" y="134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151719</xdr:rowOff>
    </xdr:from>
    <xdr:ext cx="378565" cy="259045"/>
    <xdr:sp macro="" textlink="">
      <xdr:nvSpPr>
        <xdr:cNvPr id="663" name="テキスト ボックス 662"/>
        <xdr:cNvSpPr txBox="1"/>
      </xdr:nvSpPr>
      <xdr:spPr>
        <a:xfrm>
          <a:off x="15292017" y="13524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90805</xdr:rowOff>
    </xdr:from>
    <xdr:to>
      <xdr:col>76</xdr:col>
      <xdr:colOff>165100</xdr:colOff>
      <xdr:row>78</xdr:row>
      <xdr:rowOff>20955</xdr:rowOff>
    </xdr:to>
    <xdr:sp macro="" textlink="">
      <xdr:nvSpPr>
        <xdr:cNvPr id="664" name="楕円 663"/>
        <xdr:cNvSpPr/>
      </xdr:nvSpPr>
      <xdr:spPr>
        <a:xfrm>
          <a:off x="14541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37482</xdr:rowOff>
    </xdr:from>
    <xdr:ext cx="469744" cy="259045"/>
    <xdr:sp macro="" textlink="">
      <xdr:nvSpPr>
        <xdr:cNvPr id="665" name="テキスト ボックス 664"/>
        <xdr:cNvSpPr txBox="1"/>
      </xdr:nvSpPr>
      <xdr:spPr>
        <a:xfrm>
          <a:off x="14357428" y="1306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888</xdr:rowOff>
    </xdr:from>
    <xdr:to>
      <xdr:col>72</xdr:col>
      <xdr:colOff>38100</xdr:colOff>
      <xdr:row>77</xdr:row>
      <xdr:rowOff>102488</xdr:rowOff>
    </xdr:to>
    <xdr:sp macro="" textlink="">
      <xdr:nvSpPr>
        <xdr:cNvPr id="666" name="楕円 665"/>
        <xdr:cNvSpPr/>
      </xdr:nvSpPr>
      <xdr:spPr>
        <a:xfrm>
          <a:off x="13652500" y="132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119015</xdr:rowOff>
    </xdr:from>
    <xdr:ext cx="469744" cy="259045"/>
    <xdr:sp macro="" textlink="">
      <xdr:nvSpPr>
        <xdr:cNvPr id="667" name="テキスト ボックス 666"/>
        <xdr:cNvSpPr txBox="1"/>
      </xdr:nvSpPr>
      <xdr:spPr>
        <a:xfrm>
          <a:off x="13468428" y="1297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121856</xdr:rowOff>
    </xdr:from>
    <xdr:to>
      <xdr:col>67</xdr:col>
      <xdr:colOff>101600</xdr:colOff>
      <xdr:row>79</xdr:row>
      <xdr:rowOff>52006</xdr:rowOff>
    </xdr:to>
    <xdr:sp macro="" textlink="">
      <xdr:nvSpPr>
        <xdr:cNvPr id="668" name="楕円 667"/>
        <xdr:cNvSpPr/>
      </xdr:nvSpPr>
      <xdr:spPr>
        <a:xfrm>
          <a:off x="12763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68533</xdr:rowOff>
    </xdr:from>
    <xdr:ext cx="378565" cy="259045"/>
    <xdr:sp macro="" textlink="">
      <xdr:nvSpPr>
        <xdr:cNvPr id="669" name="テキスト ボックス 668"/>
        <xdr:cNvSpPr txBox="1"/>
      </xdr:nvSpPr>
      <xdr:spPr>
        <a:xfrm>
          <a:off x="12625017" y="1327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2" name="直線コネクタ 691"/>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3"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4" name="直線コネクタ 693"/>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5"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6" name="直線コネクタ 695"/>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106049</xdr:rowOff>
    </xdr:from>
    <xdr:to>
      <xdr:col>85</xdr:col>
      <xdr:colOff>127000</xdr:colOff>
      <xdr:row>94</xdr:row>
      <xdr:rowOff>129550</xdr:rowOff>
    </xdr:to>
    <xdr:cxnSp macro="">
      <xdr:nvCxnSpPr>
        <xdr:cNvPr id="697" name="直線コネクタ 696"/>
        <xdr:cNvCxnSpPr/>
      </xdr:nvCxnSpPr>
      <xdr:spPr>
        <a:xfrm flipV="1">
          <a:off x="15481300" y="16222349"/>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8" name="公債費平均値テキスト"/>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9" name="フローチャート: 判断 698"/>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100701</xdr:rowOff>
    </xdr:from>
    <xdr:to>
      <xdr:col>81</xdr:col>
      <xdr:colOff>50800</xdr:colOff>
      <xdr:row>94</xdr:row>
      <xdr:rowOff>129550</xdr:rowOff>
    </xdr:to>
    <xdr:cxnSp macro="">
      <xdr:nvCxnSpPr>
        <xdr:cNvPr id="700" name="直線コネクタ 699"/>
        <xdr:cNvCxnSpPr/>
      </xdr:nvCxnSpPr>
      <xdr:spPr>
        <a:xfrm>
          <a:off x="14592300" y="16217001"/>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1" name="フローチャート: 判断 700"/>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2" name="テキスト ボックス 701"/>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60308</xdr:rowOff>
    </xdr:from>
    <xdr:to>
      <xdr:col>76</xdr:col>
      <xdr:colOff>114300</xdr:colOff>
      <xdr:row>94</xdr:row>
      <xdr:rowOff>100701</xdr:rowOff>
    </xdr:to>
    <xdr:cxnSp macro="">
      <xdr:nvCxnSpPr>
        <xdr:cNvPr id="703" name="直線コネクタ 702"/>
        <xdr:cNvCxnSpPr/>
      </xdr:nvCxnSpPr>
      <xdr:spPr>
        <a:xfrm>
          <a:off x="13703300" y="16176608"/>
          <a:ext cx="889000" cy="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4" name="フローチャート: 判断 703"/>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5" name="テキスト ボックス 704"/>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1648</xdr:rowOff>
    </xdr:from>
    <xdr:to>
      <xdr:col>71</xdr:col>
      <xdr:colOff>177800</xdr:colOff>
      <xdr:row>94</xdr:row>
      <xdr:rowOff>60308</xdr:rowOff>
    </xdr:to>
    <xdr:cxnSp macro="">
      <xdr:nvCxnSpPr>
        <xdr:cNvPr id="706" name="直線コネクタ 705"/>
        <xdr:cNvCxnSpPr/>
      </xdr:nvCxnSpPr>
      <xdr:spPr>
        <a:xfrm>
          <a:off x="12814300" y="16117948"/>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7" name="フローチャート: 判断 706"/>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8" name="テキスト ボックス 707"/>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9" name="フローチャート: 判断 708"/>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10" name="テキスト ボックス 709"/>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55249</xdr:rowOff>
    </xdr:from>
    <xdr:to>
      <xdr:col>85</xdr:col>
      <xdr:colOff>177800</xdr:colOff>
      <xdr:row>94</xdr:row>
      <xdr:rowOff>156849</xdr:rowOff>
    </xdr:to>
    <xdr:sp macro="" textlink="">
      <xdr:nvSpPr>
        <xdr:cNvPr id="716" name="楕円 715"/>
        <xdr:cNvSpPr/>
      </xdr:nvSpPr>
      <xdr:spPr>
        <a:xfrm>
          <a:off x="16268700" y="1617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78126</xdr:rowOff>
    </xdr:from>
    <xdr:ext cx="534377" cy="259045"/>
    <xdr:sp macro="" textlink="">
      <xdr:nvSpPr>
        <xdr:cNvPr id="717" name="公債費該当値テキスト"/>
        <xdr:cNvSpPr txBox="1"/>
      </xdr:nvSpPr>
      <xdr:spPr>
        <a:xfrm>
          <a:off x="16370300" y="160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78750</xdr:rowOff>
    </xdr:from>
    <xdr:to>
      <xdr:col>81</xdr:col>
      <xdr:colOff>101600</xdr:colOff>
      <xdr:row>95</xdr:row>
      <xdr:rowOff>8900</xdr:rowOff>
    </xdr:to>
    <xdr:sp macro="" textlink="">
      <xdr:nvSpPr>
        <xdr:cNvPr id="718" name="楕円 717"/>
        <xdr:cNvSpPr/>
      </xdr:nvSpPr>
      <xdr:spPr>
        <a:xfrm>
          <a:off x="15430500" y="161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25427</xdr:rowOff>
    </xdr:from>
    <xdr:ext cx="534377" cy="259045"/>
    <xdr:sp macro="" textlink="">
      <xdr:nvSpPr>
        <xdr:cNvPr id="719" name="テキスト ボックス 718"/>
        <xdr:cNvSpPr txBox="1"/>
      </xdr:nvSpPr>
      <xdr:spPr>
        <a:xfrm>
          <a:off x="15214111" y="159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49901</xdr:rowOff>
    </xdr:from>
    <xdr:to>
      <xdr:col>76</xdr:col>
      <xdr:colOff>165100</xdr:colOff>
      <xdr:row>94</xdr:row>
      <xdr:rowOff>151501</xdr:rowOff>
    </xdr:to>
    <xdr:sp macro="" textlink="">
      <xdr:nvSpPr>
        <xdr:cNvPr id="720" name="楕円 719"/>
        <xdr:cNvSpPr/>
      </xdr:nvSpPr>
      <xdr:spPr>
        <a:xfrm>
          <a:off x="14541500" y="161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168028</xdr:rowOff>
    </xdr:from>
    <xdr:ext cx="534377" cy="259045"/>
    <xdr:sp macro="" textlink="">
      <xdr:nvSpPr>
        <xdr:cNvPr id="721" name="テキスト ボックス 720"/>
        <xdr:cNvSpPr txBox="1"/>
      </xdr:nvSpPr>
      <xdr:spPr>
        <a:xfrm>
          <a:off x="14325111" y="1594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9508</xdr:rowOff>
    </xdr:from>
    <xdr:to>
      <xdr:col>72</xdr:col>
      <xdr:colOff>38100</xdr:colOff>
      <xdr:row>94</xdr:row>
      <xdr:rowOff>111108</xdr:rowOff>
    </xdr:to>
    <xdr:sp macro="" textlink="">
      <xdr:nvSpPr>
        <xdr:cNvPr id="722" name="楕円 721"/>
        <xdr:cNvSpPr/>
      </xdr:nvSpPr>
      <xdr:spPr>
        <a:xfrm>
          <a:off x="13652500" y="161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127635</xdr:rowOff>
    </xdr:from>
    <xdr:ext cx="534377" cy="259045"/>
    <xdr:sp macro="" textlink="">
      <xdr:nvSpPr>
        <xdr:cNvPr id="723" name="テキスト ボックス 722"/>
        <xdr:cNvSpPr txBox="1"/>
      </xdr:nvSpPr>
      <xdr:spPr>
        <a:xfrm>
          <a:off x="13436111" y="159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122298</xdr:rowOff>
    </xdr:from>
    <xdr:to>
      <xdr:col>67</xdr:col>
      <xdr:colOff>101600</xdr:colOff>
      <xdr:row>94</xdr:row>
      <xdr:rowOff>52448</xdr:rowOff>
    </xdr:to>
    <xdr:sp macro="" textlink="">
      <xdr:nvSpPr>
        <xdr:cNvPr id="724" name="楕円 723"/>
        <xdr:cNvSpPr/>
      </xdr:nvSpPr>
      <xdr:spPr>
        <a:xfrm>
          <a:off x="12763500" y="160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68975</xdr:rowOff>
    </xdr:from>
    <xdr:ext cx="534377" cy="259045"/>
    <xdr:sp macro="" textlink="">
      <xdr:nvSpPr>
        <xdr:cNvPr id="725" name="テキスト ボックス 724"/>
        <xdr:cNvSpPr txBox="1"/>
      </xdr:nvSpPr>
      <xdr:spPr>
        <a:xfrm>
          <a:off x="12547111" y="158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1" name="直線コネクタ 750"/>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4"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5" name="直線コネクタ 754"/>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7"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8" name="フローチャート: 判断 757"/>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0" name="フローチャート: 判断 759"/>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1" name="テキスト ボックス 760"/>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3" name="フローチャート: 判断 762"/>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4" name="テキスト ボックス 763"/>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6" name="フローチャート: 判断 765"/>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7" name="テキスト ボックス 766"/>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8" name="フローチャート: 判断 767"/>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9" name="テキスト ボックス 768"/>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土木費は住民１人当たり</a:t>
          </a:r>
          <a:r>
            <a:rPr kumimoji="1" lang="en-US" altLang="ja-JP" sz="1300">
              <a:latin typeface="ＭＳ Ｐゴシック" panose="020B0600070205080204" pitchFamily="50" charset="-128"/>
              <a:ea typeface="ＭＳ Ｐゴシック" panose="020B0600070205080204" pitchFamily="50" charset="-128"/>
            </a:rPr>
            <a:t>88,456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当たりコストが高い水準となっている。これは、特例市中３番目に市域が広いことから、道路や下水道などのインフラ整備に経費がかかるため、土木費における普通建設事業費が１人当たり</a:t>
          </a:r>
          <a:r>
            <a:rPr kumimoji="1" lang="en-US" altLang="ja-JP" sz="1300">
              <a:latin typeface="ＭＳ Ｐゴシック" panose="020B0600070205080204" pitchFamily="50" charset="-128"/>
              <a:ea typeface="ＭＳ Ｐゴシック" panose="020B0600070205080204" pitchFamily="50" charset="-128"/>
            </a:rPr>
            <a:t>27,857</a:t>
          </a:r>
          <a:r>
            <a:rPr kumimoji="1" lang="ja-JP" altLang="en-US" sz="1300">
              <a:latin typeface="ＭＳ Ｐゴシック" panose="020B0600070205080204" pitchFamily="50" charset="-128"/>
              <a:ea typeface="ＭＳ Ｐゴシック" panose="020B0600070205080204" pitchFamily="50" charset="-128"/>
            </a:rPr>
            <a:t>円となっていることが挙げられる。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ほかに、公債費は住民１人当たり</a:t>
          </a:r>
          <a:r>
            <a:rPr kumimoji="1" lang="en-US" altLang="ja-JP" sz="1300">
              <a:latin typeface="ＭＳ Ｐゴシック" panose="020B0600070205080204" pitchFamily="50" charset="-128"/>
              <a:ea typeface="ＭＳ Ｐゴシック" panose="020B0600070205080204" pitchFamily="50" charset="-128"/>
            </a:rPr>
            <a:t>51,472</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に比べ高い水準である。これは、合併による新市建設計画に基づく事業や、過疎地域の自立促進に向けた過疎対策事業、教育施設の整備事業及び起債を活用した公共事業に積極的に取り組んでき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歳入において、市税、地方交付税などの基幹収入が堅調に推移し、さらに各事業において経費節減を徹底したことや、新型コロナウイルス感染症の影響による執行残により、実質収支額が</a:t>
          </a:r>
          <a:r>
            <a:rPr kumimoji="1" lang="en-US" altLang="ja-JP" sz="1300">
              <a:latin typeface="ＭＳ ゴシック" pitchFamily="49" charset="-128"/>
              <a:ea typeface="ＭＳ ゴシック" pitchFamily="49" charset="-128"/>
            </a:rPr>
            <a:t>4.96</a:t>
          </a:r>
          <a:r>
            <a:rPr kumimoji="1" lang="ja-JP" altLang="en-US" sz="1300">
              <a:latin typeface="ＭＳ ゴシック" pitchFamily="49" charset="-128"/>
              <a:ea typeface="ＭＳ ゴシック" pitchFamily="49" charset="-128"/>
            </a:rPr>
            <a:t>ポイント、実質単年度収支が</a:t>
          </a:r>
          <a:r>
            <a:rPr kumimoji="1" lang="en-US" altLang="ja-JP" sz="1300">
              <a:latin typeface="ＭＳ ゴシック" pitchFamily="49" charset="-128"/>
              <a:ea typeface="ＭＳ ゴシック" pitchFamily="49" charset="-128"/>
            </a:rPr>
            <a:t>5.32</a:t>
          </a:r>
          <a:r>
            <a:rPr kumimoji="1" lang="ja-JP" altLang="en-US" sz="1300">
              <a:latin typeface="ＭＳ ゴシック" pitchFamily="49" charset="-128"/>
              <a:ea typeface="ＭＳ ゴシック" pitchFamily="49" charset="-128"/>
            </a:rPr>
            <a:t>ポイント良化した。</a:t>
          </a:r>
        </a:p>
        <a:p>
          <a:r>
            <a:rPr kumimoji="1" lang="ja-JP" altLang="en-US" sz="1300">
              <a:latin typeface="ＭＳ ゴシック" pitchFamily="49" charset="-128"/>
              <a:ea typeface="ＭＳ ゴシック" pitchFamily="49" charset="-128"/>
            </a:rPr>
            <a:t>　財政調整基金残高は、運用益や土地売り払い収入を積み立てたことから増加し、引き続き一定規模の残高を確保している。</a:t>
          </a:r>
        </a:p>
        <a:p>
          <a:r>
            <a:rPr kumimoji="1" lang="ja-JP" altLang="en-US" sz="1300">
              <a:latin typeface="ＭＳ ゴシック" pitchFamily="49" charset="-128"/>
              <a:ea typeface="ＭＳ ゴシック" pitchFamily="49" charset="-128"/>
            </a:rPr>
            <a:t>　今後も、一般行政経費等の節減と、国・県支出金をはじめとする特定財源の確保などに努め、健全財政を堅持する。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全ての会計において赤字は生じておらず、黒字比率も各事業会計及び特別会計においておおむね横ばいで推移している。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一般会計においては、標準財政規模が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ポイント増加しているが、これは主に実質収支が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今後も行政経費等の節減と歳入の確保を図り、健全財政を維持する。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158246418</v>
      </c>
      <c r="BO4" s="464"/>
      <c r="BP4" s="464"/>
      <c r="BQ4" s="464"/>
      <c r="BR4" s="464"/>
      <c r="BS4" s="464"/>
      <c r="BT4" s="464"/>
      <c r="BU4" s="465"/>
      <c r="BV4" s="463">
        <v>129279146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7.3</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152647975</v>
      </c>
      <c r="BO5" s="469"/>
      <c r="BP5" s="469"/>
      <c r="BQ5" s="469"/>
      <c r="BR5" s="469"/>
      <c r="BS5" s="469"/>
      <c r="BT5" s="469"/>
      <c r="BU5" s="470"/>
      <c r="BV5" s="468">
        <v>126799252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91.5</v>
      </c>
      <c r="CU5" s="439"/>
      <c r="CV5" s="439"/>
      <c r="CW5" s="439"/>
      <c r="CX5" s="439"/>
      <c r="CY5" s="439"/>
      <c r="CZ5" s="439"/>
      <c r="DA5" s="440"/>
      <c r="DB5" s="438">
        <v>91.9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5598443</v>
      </c>
      <c r="BO6" s="469"/>
      <c r="BP6" s="469"/>
      <c r="BQ6" s="469"/>
      <c r="BR6" s="469"/>
      <c r="BS6" s="469"/>
      <c r="BT6" s="469"/>
      <c r="BU6" s="470"/>
      <c r="BV6" s="468">
        <v>2479894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96.8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443478</v>
      </c>
      <c r="BO7" s="469"/>
      <c r="BP7" s="469"/>
      <c r="BQ7" s="469"/>
      <c r="BR7" s="469"/>
      <c r="BS7" s="469"/>
      <c r="BT7" s="469"/>
      <c r="BU7" s="470"/>
      <c r="BV7" s="468">
        <v>855883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70553506</v>
      </c>
      <c r="CU7" s="469"/>
      <c r="CV7" s="469"/>
      <c r="CW7" s="469"/>
      <c r="CX7" s="469"/>
      <c r="CY7" s="469"/>
      <c r="CZ7" s="469"/>
      <c r="DA7" s="470"/>
      <c r="DB7" s="468">
        <v>69248363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5154965</v>
      </c>
      <c r="BO8" s="469"/>
      <c r="BP8" s="469"/>
      <c r="BQ8" s="469"/>
      <c r="BR8" s="469"/>
      <c r="BS8" s="469"/>
      <c r="BT8" s="469"/>
      <c r="BU8" s="470"/>
      <c r="BV8" s="468">
        <v>1624011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0.62</v>
      </c>
      <c r="CU8" s="582"/>
      <c r="CV8" s="582"/>
      <c r="CW8" s="582"/>
      <c r="CX8" s="582"/>
      <c r="CY8" s="582"/>
      <c r="CZ8" s="582"/>
      <c r="DA8" s="583"/>
      <c r="DB8" s="581">
        <v>0.62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266936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3530954</v>
      </c>
      <c r="BO9" s="469"/>
      <c r="BP9" s="469"/>
      <c r="BQ9" s="469"/>
      <c r="BR9" s="469"/>
      <c r="BS9" s="469"/>
      <c r="BT9" s="469"/>
      <c r="BU9" s="470"/>
      <c r="BV9" s="468">
        <v>264637</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275133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493839</v>
      </c>
      <c r="BO10" s="469"/>
      <c r="BP10" s="469"/>
      <c r="BQ10" s="469"/>
      <c r="BR10" s="469"/>
      <c r="BS10" s="469"/>
      <c r="BT10" s="469"/>
      <c r="BU10" s="470"/>
      <c r="BV10" s="468">
        <v>583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266344</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263971</v>
      </c>
      <c r="S13" s="572"/>
      <c r="T13" s="572"/>
      <c r="U13" s="572"/>
      <c r="V13" s="573"/>
      <c r="W13" s="559" t="s">
        <v>140</v>
      </c>
      <c r="X13" s="481"/>
      <c r="Y13" s="481"/>
      <c r="Z13" s="481"/>
      <c r="AA13" s="481"/>
      <c r="AB13" s="482"/>
      <c r="AC13" s="444">
        <v>5243</v>
      </c>
      <c r="AD13" s="445"/>
      <c r="AE13" s="445"/>
      <c r="AF13" s="445"/>
      <c r="AG13" s="446"/>
      <c r="AH13" s="444">
        <v>6049</v>
      </c>
      <c r="AI13" s="445"/>
      <c r="AJ13" s="445"/>
      <c r="AK13" s="445"/>
      <c r="AL13" s="447"/>
      <c r="AM13" s="537" t="s">
        <v>141</v>
      </c>
      <c r="AN13" s="442"/>
      <c r="AO13" s="442"/>
      <c r="AP13" s="442"/>
      <c r="AQ13" s="442"/>
      <c r="AR13" s="442"/>
      <c r="AS13" s="442"/>
      <c r="AT13" s="443"/>
      <c r="AU13" s="525" t="s">
        <v>126</v>
      </c>
      <c r="AV13" s="526"/>
      <c r="AW13" s="526"/>
      <c r="AX13" s="526"/>
      <c r="AY13" s="448" t="s">
        <v>142</v>
      </c>
      <c r="AZ13" s="449"/>
      <c r="BA13" s="449"/>
      <c r="BB13" s="449"/>
      <c r="BC13" s="449"/>
      <c r="BD13" s="449"/>
      <c r="BE13" s="449"/>
      <c r="BF13" s="449"/>
      <c r="BG13" s="449"/>
      <c r="BH13" s="449"/>
      <c r="BI13" s="449"/>
      <c r="BJ13" s="449"/>
      <c r="BK13" s="449"/>
      <c r="BL13" s="449"/>
      <c r="BM13" s="450"/>
      <c r="BN13" s="468">
        <v>4024793</v>
      </c>
      <c r="BO13" s="469"/>
      <c r="BP13" s="469"/>
      <c r="BQ13" s="469"/>
      <c r="BR13" s="469"/>
      <c r="BS13" s="469"/>
      <c r="BT13" s="469"/>
      <c r="BU13" s="470"/>
      <c r="BV13" s="468">
        <v>265220</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5.6</v>
      </c>
      <c r="CU13" s="439"/>
      <c r="CV13" s="439"/>
      <c r="CW13" s="439"/>
      <c r="CX13" s="439"/>
      <c r="CY13" s="439"/>
      <c r="CZ13" s="439"/>
      <c r="DA13" s="440"/>
      <c r="DB13" s="438">
        <v>5.5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268872</v>
      </c>
      <c r="S14" s="572"/>
      <c r="T14" s="572"/>
      <c r="U14" s="572"/>
      <c r="V14" s="573"/>
      <c r="W14" s="574"/>
      <c r="X14" s="484"/>
      <c r="Y14" s="484"/>
      <c r="Z14" s="484"/>
      <c r="AA14" s="484"/>
      <c r="AB14" s="485"/>
      <c r="AC14" s="564">
        <v>3.9</v>
      </c>
      <c r="AD14" s="565"/>
      <c r="AE14" s="565"/>
      <c r="AF14" s="565"/>
      <c r="AG14" s="566"/>
      <c r="AH14" s="564">
        <v>4.4000000000000004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74.5</v>
      </c>
      <c r="CU14" s="576"/>
      <c r="CV14" s="576"/>
      <c r="CW14" s="576"/>
      <c r="CX14" s="576"/>
      <c r="CY14" s="576"/>
      <c r="CZ14" s="576"/>
      <c r="DA14" s="577"/>
      <c r="DB14" s="575">
        <v>74.599999999999994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266402</v>
      </c>
      <c r="S15" s="572"/>
      <c r="T15" s="572"/>
      <c r="U15" s="572"/>
      <c r="V15" s="573"/>
      <c r="W15" s="559" t="s">
        <v>147</v>
      </c>
      <c r="X15" s="481"/>
      <c r="Y15" s="481"/>
      <c r="Z15" s="481"/>
      <c r="AA15" s="481"/>
      <c r="AB15" s="482"/>
      <c r="AC15" s="444">
        <v>42259</v>
      </c>
      <c r="AD15" s="445"/>
      <c r="AE15" s="445"/>
      <c r="AF15" s="445"/>
      <c r="AG15" s="446"/>
      <c r="AH15" s="444">
        <v>43718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35250283</v>
      </c>
      <c r="BO15" s="464"/>
      <c r="BP15" s="464"/>
      <c r="BQ15" s="464"/>
      <c r="BR15" s="464"/>
      <c r="BS15" s="464"/>
      <c r="BT15" s="464"/>
      <c r="BU15" s="465"/>
      <c r="BV15" s="463">
        <v>33893778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31.5</v>
      </c>
      <c r="AD16" s="565"/>
      <c r="AE16" s="565"/>
      <c r="AF16" s="565"/>
      <c r="AG16" s="566"/>
      <c r="AH16" s="564">
        <v>32.1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56804620</v>
      </c>
      <c r="BO16" s="469"/>
      <c r="BP16" s="469"/>
      <c r="BQ16" s="469"/>
      <c r="BR16" s="469"/>
      <c r="BS16" s="469"/>
      <c r="BT16" s="469"/>
      <c r="BU16" s="470"/>
      <c r="BV16" s="468">
        <v>54922488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86610</v>
      </c>
      <c r="AD17" s="445"/>
      <c r="AE17" s="445"/>
      <c r="AF17" s="445"/>
      <c r="AG17" s="446"/>
      <c r="AH17" s="444">
        <v>86516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44625499</v>
      </c>
      <c r="BO17" s="469"/>
      <c r="BP17" s="469"/>
      <c r="BQ17" s="469"/>
      <c r="BR17" s="469"/>
      <c r="BS17" s="469"/>
      <c r="BT17" s="469"/>
      <c r="BU17" s="470"/>
      <c r="BV17" s="468">
        <v>43233890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891.06</v>
      </c>
      <c r="M18" s="533"/>
      <c r="N18" s="533"/>
      <c r="O18" s="533"/>
      <c r="P18" s="533"/>
      <c r="Q18" s="533"/>
      <c r="R18" s="534"/>
      <c r="S18" s="534"/>
      <c r="T18" s="534"/>
      <c r="U18" s="534"/>
      <c r="V18" s="535"/>
      <c r="W18" s="549"/>
      <c r="X18" s="550"/>
      <c r="Y18" s="550"/>
      <c r="Z18" s="550"/>
      <c r="AA18" s="550"/>
      <c r="AB18" s="560"/>
      <c r="AC18" s="432">
        <v>64.599999999999994</v>
      </c>
      <c r="AD18" s="433"/>
      <c r="AE18" s="433"/>
      <c r="AF18" s="433"/>
      <c r="AG18" s="536"/>
      <c r="AH18" s="432">
        <v>63.5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64936690</v>
      </c>
      <c r="BO18" s="469"/>
      <c r="BP18" s="469"/>
      <c r="BQ18" s="469"/>
      <c r="BR18" s="469"/>
      <c r="BS18" s="469"/>
      <c r="BT18" s="469"/>
      <c r="BU18" s="470"/>
      <c r="BV18" s="468">
        <v>64760262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300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83712145</v>
      </c>
      <c r="BO19" s="469"/>
      <c r="BP19" s="469"/>
      <c r="BQ19" s="469"/>
      <c r="BR19" s="469"/>
      <c r="BS19" s="469"/>
      <c r="BT19" s="469"/>
      <c r="BU19" s="470"/>
      <c r="BV19" s="468">
        <v>78991070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104489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154142617</v>
      </c>
      <c r="BO23" s="469"/>
      <c r="BP23" s="469"/>
      <c r="BQ23" s="469"/>
      <c r="BR23" s="469"/>
      <c r="BS23" s="469"/>
      <c r="BT23" s="469"/>
      <c r="BU23" s="470"/>
      <c r="BV23" s="468">
        <v>155280515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10160</v>
      </c>
      <c r="R24" s="445"/>
      <c r="S24" s="445"/>
      <c r="T24" s="445"/>
      <c r="U24" s="445"/>
      <c r="V24" s="446"/>
      <c r="W24" s="510"/>
      <c r="X24" s="501"/>
      <c r="Y24" s="502"/>
      <c r="Z24" s="441" t="s">
        <v>171</v>
      </c>
      <c r="AA24" s="442"/>
      <c r="AB24" s="442"/>
      <c r="AC24" s="442"/>
      <c r="AD24" s="442"/>
      <c r="AE24" s="442"/>
      <c r="AF24" s="442"/>
      <c r="AG24" s="443"/>
      <c r="AH24" s="444">
        <v>2127</v>
      </c>
      <c r="AI24" s="445"/>
      <c r="AJ24" s="445"/>
      <c r="AK24" s="445"/>
      <c r="AL24" s="446"/>
      <c r="AM24" s="444">
        <v>6570303</v>
      </c>
      <c r="AN24" s="445"/>
      <c r="AO24" s="445"/>
      <c r="AP24" s="445"/>
      <c r="AQ24" s="445"/>
      <c r="AR24" s="446"/>
      <c r="AS24" s="444">
        <v>3089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111311426</v>
      </c>
      <c r="BO24" s="469"/>
      <c r="BP24" s="469"/>
      <c r="BQ24" s="469"/>
      <c r="BR24" s="469"/>
      <c r="BS24" s="469"/>
      <c r="BT24" s="469"/>
      <c r="BU24" s="470"/>
      <c r="BV24" s="468">
        <v>111599663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8250</v>
      </c>
      <c r="R25" s="445"/>
      <c r="S25" s="445"/>
      <c r="T25" s="445"/>
      <c r="U25" s="445"/>
      <c r="V25" s="446"/>
      <c r="W25" s="510"/>
      <c r="X25" s="501"/>
      <c r="Y25" s="502"/>
      <c r="Z25" s="441" t="s">
        <v>174</v>
      </c>
      <c r="AA25" s="442"/>
      <c r="AB25" s="442"/>
      <c r="AC25" s="442"/>
      <c r="AD25" s="442"/>
      <c r="AE25" s="442"/>
      <c r="AF25" s="442"/>
      <c r="AG25" s="443"/>
      <c r="AH25" s="444">
        <v>328</v>
      </c>
      <c r="AI25" s="445"/>
      <c r="AJ25" s="445"/>
      <c r="AK25" s="445"/>
      <c r="AL25" s="446"/>
      <c r="AM25" s="444">
        <v>1022048</v>
      </c>
      <c r="AN25" s="445"/>
      <c r="AO25" s="445"/>
      <c r="AP25" s="445"/>
      <c r="AQ25" s="445"/>
      <c r="AR25" s="446"/>
      <c r="AS25" s="444">
        <v>3116</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37075108</v>
      </c>
      <c r="BO25" s="464"/>
      <c r="BP25" s="464"/>
      <c r="BQ25" s="464"/>
      <c r="BR25" s="464"/>
      <c r="BS25" s="464"/>
      <c r="BT25" s="464"/>
      <c r="BU25" s="465"/>
      <c r="BV25" s="463">
        <v>38780420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6940</v>
      </c>
      <c r="R26" s="445"/>
      <c r="S26" s="445"/>
      <c r="T26" s="445"/>
      <c r="U26" s="445"/>
      <c r="V26" s="446"/>
      <c r="W26" s="510"/>
      <c r="X26" s="501"/>
      <c r="Y26" s="502"/>
      <c r="Z26" s="441" t="s">
        <v>177</v>
      </c>
      <c r="AA26" s="523"/>
      <c r="AB26" s="523"/>
      <c r="AC26" s="523"/>
      <c r="AD26" s="523"/>
      <c r="AE26" s="523"/>
      <c r="AF26" s="523"/>
      <c r="AG26" s="524"/>
      <c r="AH26" s="444">
        <v>170</v>
      </c>
      <c r="AI26" s="445"/>
      <c r="AJ26" s="445"/>
      <c r="AK26" s="445"/>
      <c r="AL26" s="446"/>
      <c r="AM26" s="444">
        <v>511530</v>
      </c>
      <c r="AN26" s="445"/>
      <c r="AO26" s="445"/>
      <c r="AP26" s="445"/>
      <c r="AQ26" s="445"/>
      <c r="AR26" s="446"/>
      <c r="AS26" s="444">
        <v>3009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6240</v>
      </c>
      <c r="R27" s="445"/>
      <c r="S27" s="445"/>
      <c r="T27" s="445"/>
      <c r="U27" s="445"/>
      <c r="V27" s="446"/>
      <c r="W27" s="510"/>
      <c r="X27" s="501"/>
      <c r="Y27" s="502"/>
      <c r="Z27" s="441" t="s">
        <v>180</v>
      </c>
      <c r="AA27" s="442"/>
      <c r="AB27" s="442"/>
      <c r="AC27" s="442"/>
      <c r="AD27" s="442"/>
      <c r="AE27" s="442"/>
      <c r="AF27" s="442"/>
      <c r="AG27" s="443"/>
      <c r="AH27" s="444">
        <v>21</v>
      </c>
      <c r="AI27" s="445"/>
      <c r="AJ27" s="445"/>
      <c r="AK27" s="445"/>
      <c r="AL27" s="446"/>
      <c r="AM27" s="444">
        <v>81672</v>
      </c>
      <c r="AN27" s="445"/>
      <c r="AO27" s="445"/>
      <c r="AP27" s="445"/>
      <c r="AQ27" s="445"/>
      <c r="AR27" s="446"/>
      <c r="AS27" s="444">
        <v>3889</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800000</v>
      </c>
      <c r="BO27" s="472"/>
      <c r="BP27" s="472"/>
      <c r="BQ27" s="472"/>
      <c r="BR27" s="472"/>
      <c r="BS27" s="472"/>
      <c r="BT27" s="472"/>
      <c r="BU27" s="473"/>
      <c r="BV27" s="471">
        <v>800000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5630</v>
      </c>
      <c r="R28" s="445"/>
      <c r="S28" s="445"/>
      <c r="T28" s="445"/>
      <c r="U28" s="445"/>
      <c r="V28" s="446"/>
      <c r="W28" s="510"/>
      <c r="X28" s="501"/>
      <c r="Y28" s="502"/>
      <c r="Z28" s="441" t="s">
        <v>183</v>
      </c>
      <c r="AA28" s="442"/>
      <c r="AB28" s="442"/>
      <c r="AC28" s="442"/>
      <c r="AD28" s="442"/>
      <c r="AE28" s="442"/>
      <c r="AF28" s="442"/>
      <c r="AG28" s="443"/>
      <c r="AH28" s="444" t="s">
        <v>184</v>
      </c>
      <c r="AI28" s="445"/>
      <c r="AJ28" s="445"/>
      <c r="AK28" s="445"/>
      <c r="AL28" s="446"/>
      <c r="AM28" s="444" t="s">
        <v>184</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4693255</v>
      </c>
      <c r="BO28" s="464"/>
      <c r="BP28" s="464"/>
      <c r="BQ28" s="464"/>
      <c r="BR28" s="464"/>
      <c r="BS28" s="464"/>
      <c r="BT28" s="464"/>
      <c r="BU28" s="465"/>
      <c r="BV28" s="463">
        <v>4199416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32</v>
      </c>
      <c r="M29" s="445"/>
      <c r="N29" s="445"/>
      <c r="O29" s="445"/>
      <c r="P29" s="446"/>
      <c r="Q29" s="444">
        <v>5260</v>
      </c>
      <c r="R29" s="445"/>
      <c r="S29" s="445"/>
      <c r="T29" s="445"/>
      <c r="U29" s="445"/>
      <c r="V29" s="446"/>
      <c r="W29" s="511"/>
      <c r="X29" s="512"/>
      <c r="Y29" s="513"/>
      <c r="Z29" s="441" t="s">
        <v>187</v>
      </c>
      <c r="AA29" s="442"/>
      <c r="AB29" s="442"/>
      <c r="AC29" s="442"/>
      <c r="AD29" s="442"/>
      <c r="AE29" s="442"/>
      <c r="AF29" s="442"/>
      <c r="AG29" s="443"/>
      <c r="AH29" s="444">
        <v>2148</v>
      </c>
      <c r="AI29" s="445"/>
      <c r="AJ29" s="445"/>
      <c r="AK29" s="445"/>
      <c r="AL29" s="446"/>
      <c r="AM29" s="444">
        <v>6651975</v>
      </c>
      <c r="AN29" s="445"/>
      <c r="AO29" s="445"/>
      <c r="AP29" s="445"/>
      <c r="AQ29" s="445"/>
      <c r="AR29" s="446"/>
      <c r="AS29" s="444">
        <v>3097</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29439</v>
      </c>
      <c r="BO29" s="469"/>
      <c r="BP29" s="469"/>
      <c r="BQ29" s="469"/>
      <c r="BR29" s="469"/>
      <c r="BS29" s="469"/>
      <c r="BT29" s="469"/>
      <c r="BU29" s="470"/>
      <c r="BV29" s="468">
        <v>29438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10414271</v>
      </c>
      <c r="BO30" s="472"/>
      <c r="BP30" s="472"/>
      <c r="BQ30" s="472"/>
      <c r="BR30" s="472"/>
      <c r="BS30" s="472"/>
      <c r="BT30" s="472"/>
      <c r="BU30" s="473"/>
      <c r="BV30" s="471">
        <v>10830443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下水道事業会計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浄化槽整備事業特別会計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寺泊老人ホーム組合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一般財団法人長岡産業交流会館</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国民健康保険寺泊診療所事業特別会計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魚沼地区障害福祉組合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公益財団法人長岡市勤労者福祉サービスセンター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簡易水道事業会計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新潟県中越福祉事務組合</v>
      </c>
      <c r="BZ36" s="426"/>
      <c r="CA36" s="426"/>
      <c r="CB36" s="426"/>
      <c r="CC36" s="426"/>
      <c r="CD36" s="426"/>
      <c r="CE36" s="426"/>
      <c r="CF36" s="426"/>
      <c r="CG36" s="426"/>
      <c r="CH36" s="426"/>
      <c r="CI36" s="426"/>
      <c r="CJ36" s="426"/>
      <c r="CK36" s="426"/>
      <c r="CL36" s="426"/>
      <c r="CM36" s="426"/>
      <c r="CN36" s="214"/>
      <c r="CO36" s="427">
        <f t="shared" si="3"/>
        <v>23</v>
      </c>
      <c r="CP36" s="427"/>
      <c r="CQ36" s="426" t="str">
        <f>IF('各会計、関係団体の財政状況及び健全化判断比率'!BS9="","",'各会計、関係団体の財政状況及び健全化判断比率'!BS9)</f>
        <v>公益財団法人長岡市米百俵財団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三条・燕・西蒲・南蒲広域養護老人ホーム施設組合</v>
      </c>
      <c r="BZ37" s="426"/>
      <c r="CA37" s="426"/>
      <c r="CB37" s="426"/>
      <c r="CC37" s="426"/>
      <c r="CD37" s="426"/>
      <c r="CE37" s="426"/>
      <c r="CF37" s="426"/>
      <c r="CG37" s="426"/>
      <c r="CH37" s="426"/>
      <c r="CI37" s="426"/>
      <c r="CJ37" s="426"/>
      <c r="CK37" s="426"/>
      <c r="CL37" s="426"/>
      <c r="CM37" s="426"/>
      <c r="CN37" s="214"/>
      <c r="CO37" s="427">
        <f t="shared" si="3"/>
        <v>24</v>
      </c>
      <c r="CP37" s="427"/>
      <c r="CQ37" s="426" t="str">
        <f>IF('各会計、関係団体の財政状況及び健全化判断比率'!BS10="","",'各会計、関係団体の財政状況及び健全化判断比率'!BS10)</f>
        <v>公益財団法人長岡市スポーツ協会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新潟県市町村総合事務組合【一般会計】</v>
      </c>
      <c r="BZ38" s="426"/>
      <c r="CA38" s="426"/>
      <c r="CB38" s="426"/>
      <c r="CC38" s="426"/>
      <c r="CD38" s="426"/>
      <c r="CE38" s="426"/>
      <c r="CF38" s="426"/>
      <c r="CG38" s="426"/>
      <c r="CH38" s="426"/>
      <c r="CI38" s="426"/>
      <c r="CJ38" s="426"/>
      <c r="CK38" s="426"/>
      <c r="CL38" s="426"/>
      <c r="CM38" s="426"/>
      <c r="CN38" s="214"/>
      <c r="CO38" s="427">
        <f t="shared" si="3"/>
        <v>25</v>
      </c>
      <c r="CP38" s="427"/>
      <c r="CQ38" s="426" t="str">
        <f>IF('各会計、関係団体の財政状況及び健全化判断比率'!BS11="","",'各会計、関係団体の財政状況及び健全化判断比率'!BS11)</f>
        <v>公益財団法人長岡市芸術文化振興財団</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新潟県市町村総合事務組合【職員退職手当支給事業特別会計】</v>
      </c>
      <c r="BZ39" s="426"/>
      <c r="CA39" s="426"/>
      <c r="CB39" s="426"/>
      <c r="CC39" s="426"/>
      <c r="CD39" s="426"/>
      <c r="CE39" s="426"/>
      <c r="CF39" s="426"/>
      <c r="CG39" s="426"/>
      <c r="CH39" s="426"/>
      <c r="CI39" s="426"/>
      <c r="CJ39" s="426"/>
      <c r="CK39" s="426"/>
      <c r="CL39" s="426"/>
      <c r="CM39" s="426"/>
      <c r="CN39" s="214"/>
      <c r="CO39" s="427">
        <f t="shared" si="3"/>
        <v>26</v>
      </c>
      <c r="CP39" s="427"/>
      <c r="CQ39" s="426" t="str">
        <f>IF('各会計、関係団体の財政状況及び健全化判断比率'!BS12="","",'各会計、関係団体の財政状況及び健全化判断比率'!BS12)</f>
        <v>公益財団法人長岡市国際交流協会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新潟県市町村総合事務組合【消防団員等公務災害補償事業特別会計】</v>
      </c>
      <c r="BZ40" s="426"/>
      <c r="CA40" s="426"/>
      <c r="CB40" s="426"/>
      <c r="CC40" s="426"/>
      <c r="CD40" s="426"/>
      <c r="CE40" s="426"/>
      <c r="CF40" s="426"/>
      <c r="CG40" s="426"/>
      <c r="CH40" s="426"/>
      <c r="CI40" s="426"/>
      <c r="CJ40" s="426"/>
      <c r="CK40" s="426"/>
      <c r="CL40" s="426"/>
      <c r="CM40" s="426"/>
      <c r="CN40" s="214"/>
      <c r="CO40" s="427">
        <f t="shared" si="3"/>
        <v>27</v>
      </c>
      <c r="CP40" s="427"/>
      <c r="CQ40" s="426" t="str">
        <f>IF('各会計、関係団体の財政状況及び健全化判断比率'!BS13="","",'各会計、関係団体の財政状況及び健全化判断比率'!BS13)</f>
        <v>長岡ニュータウン・センター株式会社</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新潟県市町村総合事務組合【消防賞じゅつ金支給事業特別会計】</v>
      </c>
      <c r="BZ41" s="426"/>
      <c r="CA41" s="426"/>
      <c r="CB41" s="426"/>
      <c r="CC41" s="426"/>
      <c r="CD41" s="426"/>
      <c r="CE41" s="426"/>
      <c r="CF41" s="426"/>
      <c r="CG41" s="426"/>
      <c r="CH41" s="426"/>
      <c r="CI41" s="426"/>
      <c r="CJ41" s="426"/>
      <c r="CK41" s="426"/>
      <c r="CL41" s="426"/>
      <c r="CM41" s="426"/>
      <c r="CN41" s="214"/>
      <c r="CO41" s="427">
        <f t="shared" si="3"/>
        <v>28</v>
      </c>
      <c r="CP41" s="427"/>
      <c r="CQ41" s="426" t="str">
        <f>IF('各会計、関係団体の財政状況及び健全化判断比率'!BS14="","",'各会計、関係団体の財政状況及び健全化判断比率'!BS14)</f>
        <v>長岡地域土地開発公社</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新潟県市町村総合事務組合【非常勤職員公務災害補償等特別会計】</v>
      </c>
      <c r="BZ42" s="426"/>
      <c r="CA42" s="426"/>
      <c r="CB42" s="426"/>
      <c r="CC42" s="426"/>
      <c r="CD42" s="426"/>
      <c r="CE42" s="426"/>
      <c r="CF42" s="426"/>
      <c r="CG42" s="426"/>
      <c r="CH42" s="426"/>
      <c r="CI42" s="426"/>
      <c r="CJ42" s="426"/>
      <c r="CK42" s="426"/>
      <c r="CL42" s="426"/>
      <c r="CM42" s="426"/>
      <c r="CN42" s="214"/>
      <c r="CO42" s="427">
        <f t="shared" si="3"/>
        <v>29</v>
      </c>
      <c r="CP42" s="427"/>
      <c r="CQ42" s="426" t="str">
        <f>IF('各会計、関係団体の財政状況及び健全化判断比率'!BS15="","",'各会計、関係団体の財政状況及び健全化判断比率'!BS15)</f>
        <v>株式会社山古志観光開発公社</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新潟県市町村総合事務組合【交通災害共済事業特別会計】</v>
      </c>
      <c r="BZ43" s="426"/>
      <c r="CA43" s="426"/>
      <c r="CB43" s="426"/>
      <c r="CC43" s="426"/>
      <c r="CD43" s="426"/>
      <c r="CE43" s="426"/>
      <c r="CF43" s="426"/>
      <c r="CG43" s="426"/>
      <c r="CH43" s="426"/>
      <c r="CI43" s="426"/>
      <c r="CJ43" s="426"/>
      <c r="CK43" s="426"/>
      <c r="CL43" s="426"/>
      <c r="CM43" s="426"/>
      <c r="CN43" s="214"/>
      <c r="CO43" s="427">
        <f t="shared" si="3"/>
        <v>30</v>
      </c>
      <c r="CP43" s="427"/>
      <c r="CQ43" s="426" t="str">
        <f>IF('各会計、関係団体の財政状況及び健全化判断比率'!BS16="","",'各会計、関係団体の財政状況及び健全化判断比率'!BS16)</f>
        <v>公益財団法人山の暮らし再生機構</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4P9aZERnxBGZwkV3B1LWxUrYlGsNKC872DAhFd8voH1xiiYdbAeG/sEWQT6drRfrTjNh93ELnM/TXOEPlxpqfA==" saltValue="9hTgvm3O8Wl82C3Z6CPC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581</v>
      </c>
      <c r="D34" s="1250"/>
      <c r="E34" s="1251"/>
      <c r="F34" s="32">
        <v>10.09</v>
      </c>
      <c r="G34" s="33">
        <v>9.6</v>
      </c>
      <c r="H34" s="33">
        <v>9.67</v>
      </c>
      <c r="I34" s="33">
        <v>9.68</v>
      </c>
      <c r="J34" s="34">
        <v>9.8800000000000008</v>
      </c>
      <c r="K34" s="22"/>
      <c r="L34" s="22"/>
      <c r="M34" s="22"/>
      <c r="N34" s="22"/>
      <c r="O34" s="22"/>
      <c r="P34" s="22"/>
    </row>
    <row r="35" spans="1:16" ht="39" customHeight="1" x14ac:dyDescent="0.15">
      <c r="A35" s="22"/>
      <c r="B35" s="35"/>
      <c r="C35" s="1244" t="s">
        <v>582</v>
      </c>
      <c r="D35" s="1245"/>
      <c r="E35" s="1246"/>
      <c r="F35" s="36">
        <v>2.0299999999999998</v>
      </c>
      <c r="G35" s="37">
        <v>0.56999999999999995</v>
      </c>
      <c r="H35" s="37">
        <v>1.93</v>
      </c>
      <c r="I35" s="37">
        <v>2.34</v>
      </c>
      <c r="J35" s="38">
        <v>7.3</v>
      </c>
      <c r="K35" s="22"/>
      <c r="L35" s="22"/>
      <c r="M35" s="22"/>
      <c r="N35" s="22"/>
      <c r="O35" s="22"/>
      <c r="P35" s="22"/>
    </row>
    <row r="36" spans="1:16" ht="39" customHeight="1" x14ac:dyDescent="0.15">
      <c r="A36" s="22"/>
      <c r="B36" s="35"/>
      <c r="C36" s="1244" t="s">
        <v>583</v>
      </c>
      <c r="D36" s="1245"/>
      <c r="E36" s="1246"/>
      <c r="F36" s="36">
        <v>0.8</v>
      </c>
      <c r="G36" s="37">
        <v>1</v>
      </c>
      <c r="H36" s="37">
        <v>1.3</v>
      </c>
      <c r="I36" s="37">
        <v>1.65</v>
      </c>
      <c r="J36" s="38">
        <v>1.62</v>
      </c>
      <c r="K36" s="22"/>
      <c r="L36" s="22"/>
      <c r="M36" s="22"/>
      <c r="N36" s="22"/>
      <c r="O36" s="22"/>
      <c r="P36" s="22"/>
    </row>
    <row r="37" spans="1:16" ht="39" customHeight="1" x14ac:dyDescent="0.15">
      <c r="A37" s="22"/>
      <c r="B37" s="35"/>
      <c r="C37" s="1244" t="s">
        <v>584</v>
      </c>
      <c r="D37" s="1245"/>
      <c r="E37" s="1246"/>
      <c r="F37" s="36">
        <v>0.25</v>
      </c>
      <c r="G37" s="37">
        <v>0.75</v>
      </c>
      <c r="H37" s="37">
        <v>1.01</v>
      </c>
      <c r="I37" s="37">
        <v>0.57999999999999996</v>
      </c>
      <c r="J37" s="38">
        <v>0.64</v>
      </c>
      <c r="K37" s="22"/>
      <c r="L37" s="22"/>
      <c r="M37" s="22"/>
      <c r="N37" s="22"/>
      <c r="O37" s="22"/>
      <c r="P37" s="22"/>
    </row>
    <row r="38" spans="1:16" ht="39" customHeight="1" x14ac:dyDescent="0.15">
      <c r="A38" s="22"/>
      <c r="B38" s="35"/>
      <c r="C38" s="1244" t="s">
        <v>585</v>
      </c>
      <c r="D38" s="1245"/>
      <c r="E38" s="1246"/>
      <c r="F38" s="36">
        <v>1.36</v>
      </c>
      <c r="G38" s="37">
        <v>0.85</v>
      </c>
      <c r="H38" s="37">
        <v>0.32</v>
      </c>
      <c r="I38" s="37">
        <v>0.4</v>
      </c>
      <c r="J38" s="38">
        <v>0.26</v>
      </c>
      <c r="K38" s="22"/>
      <c r="L38" s="22"/>
      <c r="M38" s="22"/>
      <c r="N38" s="22"/>
      <c r="O38" s="22"/>
      <c r="P38" s="22"/>
    </row>
    <row r="39" spans="1:16" ht="39" customHeight="1" x14ac:dyDescent="0.15">
      <c r="A39" s="22"/>
      <c r="B39" s="35"/>
      <c r="C39" s="1244" t="s">
        <v>586</v>
      </c>
      <c r="D39" s="1245"/>
      <c r="E39" s="1246"/>
      <c r="F39" s="36" t="s">
        <v>533</v>
      </c>
      <c r="G39" s="37" t="s">
        <v>533</v>
      </c>
      <c r="H39" s="37" t="s">
        <v>533</v>
      </c>
      <c r="I39" s="37" t="s">
        <v>533</v>
      </c>
      <c r="J39" s="38">
        <v>7.0000000000000007E-2</v>
      </c>
      <c r="K39" s="22"/>
      <c r="L39" s="22"/>
      <c r="M39" s="22"/>
      <c r="N39" s="22"/>
      <c r="O39" s="22"/>
      <c r="P39" s="22"/>
    </row>
    <row r="40" spans="1:16" ht="39" customHeight="1" x14ac:dyDescent="0.15">
      <c r="A40" s="22"/>
      <c r="B40" s="35"/>
      <c r="C40" s="1244" t="s">
        <v>587</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589</v>
      </c>
      <c r="D42" s="1245"/>
      <c r="E42" s="1246"/>
      <c r="F42" s="36" t="s">
        <v>533</v>
      </c>
      <c r="G42" s="37" t="s">
        <v>533</v>
      </c>
      <c r="H42" s="37" t="s">
        <v>533</v>
      </c>
      <c r="I42" s="37" t="s">
        <v>533</v>
      </c>
      <c r="J42" s="38" t="s">
        <v>533</v>
      </c>
      <c r="K42" s="22"/>
      <c r="L42" s="22"/>
      <c r="M42" s="22"/>
      <c r="N42" s="22"/>
      <c r="O42" s="22"/>
      <c r="P42" s="22"/>
    </row>
    <row r="43" spans="1:16" ht="39" customHeight="1" thickBot="1" x14ac:dyDescent="0.2">
      <c r="A43" s="22"/>
      <c r="B43" s="40"/>
      <c r="C43" s="1247" t="s">
        <v>590</v>
      </c>
      <c r="D43" s="1248"/>
      <c r="E43" s="1249"/>
      <c r="F43" s="41">
        <v>0</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UBP2C9aGdY2zejrCotTYdHXbO+VmU//1ZVLy2FYzRE67Rr3Ib30QsnNTQiD82iR/GeVzTiUqt6kFuCWZev96A==" saltValue="pBYQeSCJT8qZFhlBb1zc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15409</v>
      </c>
      <c r="L45" s="60">
        <v>14694</v>
      </c>
      <c r="M45" s="60">
        <v>14042</v>
      </c>
      <c r="N45" s="60">
        <v>13696</v>
      </c>
      <c r="O45" s="61">
        <v>13849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x14ac:dyDescent="0.15">
      <c r="A47" s="48"/>
      <c r="B47" s="1272"/>
      <c r="C47" s="1273"/>
      <c r="D47" s="62"/>
      <c r="E47" s="1254" t="s">
        <v>14</v>
      </c>
      <c r="F47" s="1254"/>
      <c r="G47" s="1254"/>
      <c r="H47" s="1254"/>
      <c r="I47" s="1254"/>
      <c r="J47" s="1255"/>
      <c r="K47" s="63">
        <v>50</v>
      </c>
      <c r="L47" s="64" t="s">
        <v>533</v>
      </c>
      <c r="M47" s="64" t="s">
        <v>533</v>
      </c>
      <c r="N47" s="64" t="s">
        <v>533</v>
      </c>
      <c r="O47" s="65" t="s">
        <v>533</v>
      </c>
      <c r="P47" s="48"/>
      <c r="Q47" s="48"/>
      <c r="R47" s="48"/>
      <c r="S47" s="48"/>
      <c r="T47" s="48"/>
      <c r="U47" s="48"/>
    </row>
    <row r="48" spans="1:21" ht="30.75" customHeight="1" x14ac:dyDescent="0.15">
      <c r="A48" s="48"/>
      <c r="B48" s="1272"/>
      <c r="C48" s="1273"/>
      <c r="D48" s="62"/>
      <c r="E48" s="1254" t="s">
        <v>15</v>
      </c>
      <c r="F48" s="1254"/>
      <c r="G48" s="1254"/>
      <c r="H48" s="1254"/>
      <c r="I48" s="1254"/>
      <c r="J48" s="1255"/>
      <c r="K48" s="63">
        <v>2840</v>
      </c>
      <c r="L48" s="64">
        <v>2577</v>
      </c>
      <c r="M48" s="64">
        <v>2524</v>
      </c>
      <c r="N48" s="64">
        <v>2524</v>
      </c>
      <c r="O48" s="65">
        <v>2477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v>
      </c>
      <c r="M49" s="64">
        <v>3</v>
      </c>
      <c r="N49" s="64">
        <v>2</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187</v>
      </c>
      <c r="L50" s="64">
        <v>166</v>
      </c>
      <c r="M50" s="64">
        <v>82</v>
      </c>
      <c r="N50" s="64">
        <v>88</v>
      </c>
      <c r="O50" s="65">
        <v>64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533</v>
      </c>
      <c r="L51" s="64">
        <v>0</v>
      </c>
      <c r="M51" s="64">
        <v>0</v>
      </c>
      <c r="N51" s="64" t="s">
        <v>533</v>
      </c>
      <c r="O51" s="65" t="s">
        <v>533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14683</v>
      </c>
      <c r="L52" s="64">
        <v>14089</v>
      </c>
      <c r="M52" s="64">
        <v>13584</v>
      </c>
      <c r="N52" s="64">
        <v>13145</v>
      </c>
      <c r="O52" s="65">
        <v>12824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3804</v>
      </c>
      <c r="L53" s="69">
        <v>3349</v>
      </c>
      <c r="M53" s="69">
        <v>3067</v>
      </c>
      <c r="N53" s="69">
        <v>3165</v>
      </c>
      <c r="O53" s="70">
        <v>3568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25</v>
      </c>
      <c r="C57" s="1261"/>
      <c r="D57" s="1264" t="s">
        <v>26</v>
      </c>
      <c r="E57" s="1265"/>
      <c r="F57" s="1265"/>
      <c r="G57" s="1265"/>
      <c r="H57" s="1265"/>
      <c r="I57" s="1265"/>
      <c r="J57" s="1266"/>
      <c r="K57" s="83">
        <v>200</v>
      </c>
      <c r="L57" s="84" t="s">
        <v>603</v>
      </c>
      <c r="M57" s="84" t="s">
        <v>603</v>
      </c>
      <c r="N57" s="84" t="s">
        <v>603</v>
      </c>
      <c r="O57" s="85" t="s">
        <v>603</v>
      </c>
    </row>
    <row r="58" spans="1:21" ht="31.5" customHeight="1" thickBot="1" x14ac:dyDescent="0.2">
      <c r="B58" s="1262"/>
      <c r="C58" s="1263"/>
      <c r="D58" s="1267" t="s">
        <v>27</v>
      </c>
      <c r="E58" s="1268"/>
      <c r="F58" s="1268"/>
      <c r="G58" s="1268"/>
      <c r="H58" s="1268"/>
      <c r="I58" s="1268"/>
      <c r="J58" s="1269"/>
      <c r="K58" s="86">
        <v>200</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jEV7C0xqryZmgOAKL9iAB+iPq9uUkfPXzdkK1l6gJei20QkTZTwXmwO5Al6sfMlNNKCaNvypsweW8aK+LxtOA==" saltValue="FaUrl4QgD2RJ+srT7dsE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151270</v>
      </c>
      <c r="J41" s="104">
        <v>151940</v>
      </c>
      <c r="K41" s="104">
        <v>153376</v>
      </c>
      <c r="L41" s="104">
        <v>156306</v>
      </c>
      <c r="M41" s="105">
        <v>155066</v>
      </c>
    </row>
    <row r="42" spans="2:13" ht="27.75" customHeight="1" x14ac:dyDescent="0.15">
      <c r="B42" s="1280"/>
      <c r="C42" s="1281"/>
      <c r="D42" s="106"/>
      <c r="E42" s="1284" t="s">
        <v>32</v>
      </c>
      <c r="F42" s="1284"/>
      <c r="G42" s="1284"/>
      <c r="H42" s="1285"/>
      <c r="I42" s="107">
        <v>623</v>
      </c>
      <c r="J42" s="108">
        <v>722</v>
      </c>
      <c r="K42" s="108">
        <v>737</v>
      </c>
      <c r="L42" s="108">
        <v>755</v>
      </c>
      <c r="M42" s="109">
        <v>722</v>
      </c>
    </row>
    <row r="43" spans="2:13" ht="27.75" customHeight="1" x14ac:dyDescent="0.15">
      <c r="B43" s="1280"/>
      <c r="C43" s="1281"/>
      <c r="D43" s="106"/>
      <c r="E43" s="1284" t="s">
        <v>33</v>
      </c>
      <c r="F43" s="1284"/>
      <c r="G43" s="1284"/>
      <c r="H43" s="1285"/>
      <c r="I43" s="107">
        <v>25380</v>
      </c>
      <c r="J43" s="108">
        <v>23661</v>
      </c>
      <c r="K43" s="108">
        <v>20989</v>
      </c>
      <c r="L43" s="108">
        <v>20081</v>
      </c>
      <c r="M43" s="109">
        <v>19748</v>
      </c>
    </row>
    <row r="44" spans="2:13" ht="27.75" customHeight="1" x14ac:dyDescent="0.15">
      <c r="B44" s="1280"/>
      <c r="C44" s="1281"/>
      <c r="D44" s="106"/>
      <c r="E44" s="1284" t="s">
        <v>34</v>
      </c>
      <c r="F44" s="1284"/>
      <c r="G44" s="1284"/>
      <c r="H44" s="1285"/>
      <c r="I44" s="107">
        <v>33</v>
      </c>
      <c r="J44" s="108">
        <v>114</v>
      </c>
      <c r="K44" s="108">
        <v>118</v>
      </c>
      <c r="L44" s="108">
        <v>149</v>
      </c>
      <c r="M44" s="109">
        <v>147</v>
      </c>
    </row>
    <row r="45" spans="2:13" ht="27.75" customHeight="1" x14ac:dyDescent="0.15">
      <c r="B45" s="1280"/>
      <c r="C45" s="1281"/>
      <c r="D45" s="106"/>
      <c r="E45" s="1284" t="s">
        <v>35</v>
      </c>
      <c r="F45" s="1284"/>
      <c r="G45" s="1284"/>
      <c r="H45" s="1285"/>
      <c r="I45" s="107">
        <v>16794</v>
      </c>
      <c r="J45" s="108">
        <v>16081</v>
      </c>
      <c r="K45" s="108">
        <v>16297</v>
      </c>
      <c r="L45" s="108">
        <v>15536</v>
      </c>
      <c r="M45" s="109">
        <v>15710</v>
      </c>
    </row>
    <row r="46" spans="2:13" ht="27.75" customHeight="1" x14ac:dyDescent="0.15">
      <c r="B46" s="1280"/>
      <c r="C46" s="1281"/>
      <c r="D46" s="110"/>
      <c r="E46" s="1284" t="s">
        <v>36</v>
      </c>
      <c r="F46" s="1284"/>
      <c r="G46" s="1284"/>
      <c r="H46" s="1285"/>
      <c r="I46" s="107">
        <v>293</v>
      </c>
      <c r="J46" s="108">
        <v>96</v>
      </c>
      <c r="K46" s="108">
        <v>55</v>
      </c>
      <c r="L46" s="108">
        <v>34</v>
      </c>
      <c r="M46" s="109">
        <v>36</v>
      </c>
    </row>
    <row r="47" spans="2:13" ht="27.75" customHeight="1" x14ac:dyDescent="0.15">
      <c r="B47" s="1280"/>
      <c r="C47" s="1281"/>
      <c r="D47" s="111"/>
      <c r="E47" s="1294" t="s">
        <v>37</v>
      </c>
      <c r="F47" s="1295"/>
      <c r="G47" s="1295"/>
      <c r="H47" s="1296"/>
      <c r="I47" s="107" t="s">
        <v>533</v>
      </c>
      <c r="J47" s="108" t="s">
        <v>533</v>
      </c>
      <c r="K47" s="108" t="s">
        <v>533</v>
      </c>
      <c r="L47" s="108" t="s">
        <v>533</v>
      </c>
      <c r="M47" s="109" t="s">
        <v>533</v>
      </c>
    </row>
    <row r="48" spans="2:13" ht="27.75" customHeight="1" x14ac:dyDescent="0.15">
      <c r="B48" s="1280"/>
      <c r="C48" s="1281"/>
      <c r="D48" s="106"/>
      <c r="E48" s="1284" t="s">
        <v>38</v>
      </c>
      <c r="F48" s="1284"/>
      <c r="G48" s="1284"/>
      <c r="H48" s="1285"/>
      <c r="I48" s="107" t="s">
        <v>533</v>
      </c>
      <c r="J48" s="108" t="s">
        <v>533</v>
      </c>
      <c r="K48" s="108" t="s">
        <v>533</v>
      </c>
      <c r="L48" s="108" t="s">
        <v>533</v>
      </c>
      <c r="M48" s="109" t="s">
        <v>533</v>
      </c>
    </row>
    <row r="49" spans="2:13" ht="27.75" customHeight="1" x14ac:dyDescent="0.15">
      <c r="B49" s="1282"/>
      <c r="C49" s="1283"/>
      <c r="D49" s="106"/>
      <c r="E49" s="1284" t="s">
        <v>39</v>
      </c>
      <c r="F49" s="1284"/>
      <c r="G49" s="1284"/>
      <c r="H49" s="1285"/>
      <c r="I49" s="107" t="s">
        <v>533</v>
      </c>
      <c r="J49" s="108" t="s">
        <v>533</v>
      </c>
      <c r="K49" s="108" t="s">
        <v>533</v>
      </c>
      <c r="L49" s="108" t="s">
        <v>533</v>
      </c>
      <c r="M49" s="109" t="s">
        <v>533</v>
      </c>
    </row>
    <row r="50" spans="2:13" ht="27.75" customHeight="1" x14ac:dyDescent="0.15">
      <c r="B50" s="1278" t="s">
        <v>40</v>
      </c>
      <c r="C50" s="1279"/>
      <c r="D50" s="112"/>
      <c r="E50" s="1284" t="s">
        <v>41</v>
      </c>
      <c r="F50" s="1284"/>
      <c r="G50" s="1284"/>
      <c r="H50" s="1285"/>
      <c r="I50" s="107">
        <v>17906</v>
      </c>
      <c r="J50" s="108">
        <v>15055</v>
      </c>
      <c r="K50" s="108">
        <v>14363</v>
      </c>
      <c r="L50" s="108">
        <v>14879</v>
      </c>
      <c r="M50" s="109">
        <v>15253</v>
      </c>
    </row>
    <row r="51" spans="2:13" ht="27.75" customHeight="1" x14ac:dyDescent="0.15">
      <c r="B51" s="1280"/>
      <c r="C51" s="1281"/>
      <c r="D51" s="106"/>
      <c r="E51" s="1284" t="s">
        <v>42</v>
      </c>
      <c r="F51" s="1284"/>
      <c r="G51" s="1284"/>
      <c r="H51" s="1285"/>
      <c r="I51" s="107">
        <v>9029</v>
      </c>
      <c r="J51" s="108">
        <v>9105</v>
      </c>
      <c r="K51" s="108">
        <v>8931</v>
      </c>
      <c r="L51" s="108">
        <v>9409</v>
      </c>
      <c r="M51" s="109">
        <v>9470</v>
      </c>
    </row>
    <row r="52" spans="2:13" ht="27.75" customHeight="1" x14ac:dyDescent="0.15">
      <c r="B52" s="1282"/>
      <c r="C52" s="1283"/>
      <c r="D52" s="106"/>
      <c r="E52" s="1284" t="s">
        <v>43</v>
      </c>
      <c r="F52" s="1284"/>
      <c r="G52" s="1284"/>
      <c r="H52" s="1285"/>
      <c r="I52" s="107">
        <v>136510</v>
      </c>
      <c r="J52" s="108">
        <v>133265</v>
      </c>
      <c r="K52" s="108">
        <v>128891</v>
      </c>
      <c r="L52" s="108">
        <v>125802</v>
      </c>
      <c r="M52" s="109">
        <v>122721</v>
      </c>
    </row>
    <row r="53" spans="2:13" ht="27.75" customHeight="1" thickBot="1" x14ac:dyDescent="0.2">
      <c r="B53" s="1286" t="s">
        <v>44</v>
      </c>
      <c r="C53" s="1287"/>
      <c r="D53" s="113"/>
      <c r="E53" s="1288" t="s">
        <v>45</v>
      </c>
      <c r="F53" s="1288"/>
      <c r="G53" s="1288"/>
      <c r="H53" s="1289"/>
      <c r="I53" s="114">
        <v>30949</v>
      </c>
      <c r="J53" s="115">
        <v>35190</v>
      </c>
      <c r="K53" s="115">
        <v>39387</v>
      </c>
      <c r="L53" s="115">
        <v>42770</v>
      </c>
      <c r="M53" s="116">
        <v>43986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kRYsI8jHKMB28C6+2cO3BH+ZVpbw5uPL3C2W5VqbDgW9YaSFhslDOEqogb2HkmzaLoYohetpCDtzO6oG7goGQ==" saltValue="+qDu0puFtv745Ep6kiX1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4199</v>
      </c>
      <c r="G55" s="128">
        <v>4199</v>
      </c>
      <c r="H55" s="129">
        <v>4693</v>
      </c>
    </row>
    <row r="56" spans="2:8" ht="52.5" customHeight="1" x14ac:dyDescent="0.15">
      <c r="B56" s="130"/>
      <c r="C56" s="1307" t="s">
        <v>49</v>
      </c>
      <c r="D56" s="1307"/>
      <c r="E56" s="1308"/>
      <c r="F56" s="131">
        <v>29</v>
      </c>
      <c r="G56" s="131">
        <v>29</v>
      </c>
      <c r="H56" s="132">
        <v>29</v>
      </c>
    </row>
    <row r="57" spans="2:8" ht="53.25" customHeight="1" x14ac:dyDescent="0.15">
      <c r="B57" s="130"/>
      <c r="C57" s="1309" t="s">
        <v>50</v>
      </c>
      <c r="D57" s="1309"/>
      <c r="E57" s="1310"/>
      <c r="F57" s="133">
        <v>10117</v>
      </c>
      <c r="G57" s="133">
        <v>10830</v>
      </c>
      <c r="H57" s="134">
        <v>10414</v>
      </c>
    </row>
    <row r="58" spans="2:8" ht="45.75" customHeight="1" x14ac:dyDescent="0.15">
      <c r="B58" s="135"/>
      <c r="C58" s="1297" t="s">
        <v>597</v>
      </c>
      <c r="D58" s="1298"/>
      <c r="E58" s="1299"/>
      <c r="F58" s="136">
        <v>6035</v>
      </c>
      <c r="G58" s="136">
        <v>5927</v>
      </c>
      <c r="H58" s="137">
        <v>5650</v>
      </c>
    </row>
    <row r="59" spans="2:8" ht="45.75" customHeight="1" x14ac:dyDescent="0.15">
      <c r="B59" s="135"/>
      <c r="C59" s="1297" t="s">
        <v>598</v>
      </c>
      <c r="D59" s="1298"/>
      <c r="E59" s="1299"/>
      <c r="F59" s="136">
        <v>4000</v>
      </c>
      <c r="G59" s="136">
        <v>4000</v>
      </c>
      <c r="H59" s="137">
        <v>4000</v>
      </c>
    </row>
    <row r="60" spans="2:8" ht="45.75" customHeight="1" x14ac:dyDescent="0.15">
      <c r="B60" s="135"/>
      <c r="C60" s="1297" t="s">
        <v>599</v>
      </c>
      <c r="D60" s="1298"/>
      <c r="E60" s="1299"/>
      <c r="F60" s="136" t="s">
        <v>602</v>
      </c>
      <c r="G60" s="136">
        <v>830</v>
      </c>
      <c r="H60" s="137">
        <v>684</v>
      </c>
    </row>
    <row r="61" spans="2:8" ht="45.75" customHeight="1" x14ac:dyDescent="0.15">
      <c r="B61" s="135"/>
      <c r="C61" s="1297" t="s">
        <v>600</v>
      </c>
      <c r="D61" s="1298"/>
      <c r="E61" s="1299"/>
      <c r="F61" s="136">
        <v>76</v>
      </c>
      <c r="G61" s="136">
        <v>68</v>
      </c>
      <c r="H61" s="137">
        <v>67</v>
      </c>
    </row>
    <row r="62" spans="2:8" ht="45.75" customHeight="1" thickBot="1" x14ac:dyDescent="0.2">
      <c r="B62" s="138"/>
      <c r="C62" s="1300" t="s">
        <v>601</v>
      </c>
      <c r="D62" s="1301"/>
      <c r="E62" s="1302"/>
      <c r="F62" s="139" t="s">
        <v>602</v>
      </c>
      <c r="G62" s="139" t="s">
        <v>602</v>
      </c>
      <c r="H62" s="140">
        <v>8</v>
      </c>
    </row>
    <row r="63" spans="2:8" ht="52.5" customHeight="1" thickBot="1" x14ac:dyDescent="0.2">
      <c r="B63" s="141"/>
      <c r="C63" s="1303" t="s">
        <v>51</v>
      </c>
      <c r="D63" s="1303"/>
      <c r="E63" s="1304"/>
      <c r="F63" s="142">
        <v>14345</v>
      </c>
      <c r="G63" s="142">
        <v>15059</v>
      </c>
      <c r="H63" s="143">
        <v>15137</v>
      </c>
    </row>
    <row r="64" spans="2:8" ht="15" customHeight="1" x14ac:dyDescent="0.15"/>
  </sheetData>
  <sheetProtection algorithmName="SHA-512" hashValue="LCDxd2qRrkhIu9PU7kHAb7MIwczea9rxPGe5FvMjOLa5bS4L3fMtxPBHFu/A7nzz8PT13CHK+5icuaBwK7YJUQ==" saltValue="wNPwZoXaOPmiwwWoQn6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632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633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634</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7"/>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7"/>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7"/>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7"/>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635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574</v>
      </c>
      <c r="BQ50" s="1316"/>
      <c r="BR50" s="1316"/>
      <c r="BS50" s="1316"/>
      <c r="BT50" s="1316"/>
      <c r="BU50" s="1316"/>
      <c r="BV50" s="1316"/>
      <c r="BW50" s="1316"/>
      <c r="BX50" s="1316" t="s">
        <v>575</v>
      </c>
      <c r="BY50" s="1316"/>
      <c r="BZ50" s="1316"/>
      <c r="CA50" s="1316"/>
      <c r="CB50" s="1316"/>
      <c r="CC50" s="1316"/>
      <c r="CD50" s="1316"/>
      <c r="CE50" s="1316"/>
      <c r="CF50" s="1316" t="s">
        <v>576</v>
      </c>
      <c r="CG50" s="1316"/>
      <c r="CH50" s="1316"/>
      <c r="CI50" s="1316"/>
      <c r="CJ50" s="1316"/>
      <c r="CK50" s="1316"/>
      <c r="CL50" s="1316"/>
      <c r="CM50" s="1316"/>
      <c r="CN50" s="1316" t="s">
        <v>577</v>
      </c>
      <c r="CO50" s="1316"/>
      <c r="CP50" s="1316"/>
      <c r="CQ50" s="1316"/>
      <c r="CR50" s="1316"/>
      <c r="CS50" s="1316"/>
      <c r="CT50" s="1316"/>
      <c r="CU50" s="1316"/>
      <c r="CV50" s="1316" t="s">
        <v>578</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636</v>
      </c>
      <c r="AO51" s="1314"/>
      <c r="AP51" s="1314"/>
      <c r="AQ51" s="1314"/>
      <c r="AR51" s="1314"/>
      <c r="AS51" s="1314"/>
      <c r="AT51" s="1314"/>
      <c r="AU51" s="1314"/>
      <c r="AV51" s="1314"/>
      <c r="AW51" s="1314"/>
      <c r="AX51" s="1314"/>
      <c r="AY51" s="1314"/>
      <c r="AZ51" s="1314"/>
      <c r="BA51" s="1314"/>
      <c r="BB51" s="1314" t="s">
        <v>637</v>
      </c>
      <c r="BC51" s="1314"/>
      <c r="BD51" s="1314"/>
      <c r="BE51" s="1314"/>
      <c r="BF51" s="1314"/>
      <c r="BG51" s="1314"/>
      <c r="BH51" s="1314"/>
      <c r="BI51" s="1314"/>
      <c r="BJ51" s="1314"/>
      <c r="BK51" s="1314"/>
      <c r="BL51" s="1314"/>
      <c r="BM51" s="1314"/>
      <c r="BN51" s="1314"/>
      <c r="BO51" s="1314"/>
      <c r="BP51" s="1311">
        <v>52.6</v>
      </c>
      <c r="BQ51" s="1311"/>
      <c r="BR51" s="1311"/>
      <c r="BS51" s="1311"/>
      <c r="BT51" s="1311"/>
      <c r="BU51" s="1311"/>
      <c r="BV51" s="1311"/>
      <c r="BW51" s="1311"/>
      <c r="BX51" s="1311">
        <v>60.7</v>
      </c>
      <c r="BY51" s="1311"/>
      <c r="BZ51" s="1311"/>
      <c r="CA51" s="1311"/>
      <c r="CB51" s="1311"/>
      <c r="CC51" s="1311"/>
      <c r="CD51" s="1311"/>
      <c r="CE51" s="1311"/>
      <c r="CF51" s="1311">
        <v>68.099999999999994</v>
      </c>
      <c r="CG51" s="1311"/>
      <c r="CH51" s="1311"/>
      <c r="CI51" s="1311"/>
      <c r="CJ51" s="1311"/>
      <c r="CK51" s="1311"/>
      <c r="CL51" s="1311"/>
      <c r="CM51" s="1311"/>
      <c r="CN51" s="1311">
        <v>74.599999999999994</v>
      </c>
      <c r="CO51" s="1311"/>
      <c r="CP51" s="1311"/>
      <c r="CQ51" s="1311"/>
      <c r="CR51" s="1311"/>
      <c r="CS51" s="1311"/>
      <c r="CT51" s="1311"/>
      <c r="CU51" s="1311"/>
      <c r="CV51" s="1311">
        <v>74.5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638</v>
      </c>
      <c r="BC53" s="1314"/>
      <c r="BD53" s="1314"/>
      <c r="BE53" s="1314"/>
      <c r="BF53" s="1314"/>
      <c r="BG53" s="1314"/>
      <c r="BH53" s="1314"/>
      <c r="BI53" s="1314"/>
      <c r="BJ53" s="1314"/>
      <c r="BK53" s="1314"/>
      <c r="BL53" s="1314"/>
      <c r="BM53" s="1314"/>
      <c r="BN53" s="1314"/>
      <c r="BO53" s="1314"/>
      <c r="BP53" s="1311">
        <v>45</v>
      </c>
      <c r="BQ53" s="1311"/>
      <c r="BR53" s="1311"/>
      <c r="BS53" s="1311"/>
      <c r="BT53" s="1311"/>
      <c r="BU53" s="1311"/>
      <c r="BV53" s="1311"/>
      <c r="BW53" s="1311"/>
      <c r="BX53" s="1311">
        <v>46.2</v>
      </c>
      <c r="BY53" s="1311"/>
      <c r="BZ53" s="1311"/>
      <c r="CA53" s="1311"/>
      <c r="CB53" s="1311"/>
      <c r="CC53" s="1311"/>
      <c r="CD53" s="1311"/>
      <c r="CE53" s="1311"/>
      <c r="CF53" s="1311">
        <v>47.4</v>
      </c>
      <c r="CG53" s="1311"/>
      <c r="CH53" s="1311"/>
      <c r="CI53" s="1311"/>
      <c r="CJ53" s="1311"/>
      <c r="CK53" s="1311"/>
      <c r="CL53" s="1311"/>
      <c r="CM53" s="1311"/>
      <c r="CN53" s="1311">
        <v>48.7</v>
      </c>
      <c r="CO53" s="1311"/>
      <c r="CP53" s="1311"/>
      <c r="CQ53" s="1311"/>
      <c r="CR53" s="1311"/>
      <c r="CS53" s="1311"/>
      <c r="CT53" s="1311"/>
      <c r="CU53" s="1311"/>
      <c r="CV53" s="1311">
        <v>49.6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639</v>
      </c>
      <c r="AO55" s="1316"/>
      <c r="AP55" s="1316"/>
      <c r="AQ55" s="1316"/>
      <c r="AR55" s="1316"/>
      <c r="AS55" s="1316"/>
      <c r="AT55" s="1316"/>
      <c r="AU55" s="1316"/>
      <c r="AV55" s="1316"/>
      <c r="AW55" s="1316"/>
      <c r="AX55" s="1316"/>
      <c r="AY55" s="1316"/>
      <c r="AZ55" s="1316"/>
      <c r="BA55" s="1316"/>
      <c r="BB55" s="1314" t="s">
        <v>637</v>
      </c>
      <c r="BC55" s="1314"/>
      <c r="BD55" s="1314"/>
      <c r="BE55" s="1314"/>
      <c r="BF55" s="1314"/>
      <c r="BG55" s="1314"/>
      <c r="BH55" s="1314"/>
      <c r="BI55" s="1314"/>
      <c r="BJ55" s="1314"/>
      <c r="BK55" s="1314"/>
      <c r="BL55" s="1314"/>
      <c r="BM55" s="1314"/>
      <c r="BN55" s="1314"/>
      <c r="BO55" s="1314"/>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638</v>
      </c>
      <c r="BC57" s="1314"/>
      <c r="BD57" s="1314"/>
      <c r="BE57" s="1314"/>
      <c r="BF57" s="1314"/>
      <c r="BG57" s="1314"/>
      <c r="BH57" s="1314"/>
      <c r="BI57" s="1314"/>
      <c r="BJ57" s="1314"/>
      <c r="BK57" s="1314"/>
      <c r="BL57" s="1314"/>
      <c r="BM57" s="1314"/>
      <c r="BN57" s="1314"/>
      <c r="BO57" s="1314"/>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640</v>
      </c>
    </row>
    <row r="64" spans="1:109" x14ac:dyDescent="0.15">
      <c r="B64" s="397"/>
      <c r="G64" s="404"/>
      <c r="I64" s="417"/>
      <c r="J64" s="417"/>
      <c r="K64" s="417"/>
      <c r="L64" s="417"/>
      <c r="M64" s="417"/>
      <c r="N64" s="418"/>
      <c r="AM64" s="404"/>
      <c r="AN64" s="404" t="s">
        <v>633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3" t="s">
        <v>641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635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574</v>
      </c>
      <c r="BQ72" s="1316"/>
      <c r="BR72" s="1316"/>
      <c r="BS72" s="1316"/>
      <c r="BT72" s="1316"/>
      <c r="BU72" s="1316"/>
      <c r="BV72" s="1316"/>
      <c r="BW72" s="1316"/>
      <c r="BX72" s="1316" t="s">
        <v>575</v>
      </c>
      <c r="BY72" s="1316"/>
      <c r="BZ72" s="1316"/>
      <c r="CA72" s="1316"/>
      <c r="CB72" s="1316"/>
      <c r="CC72" s="1316"/>
      <c r="CD72" s="1316"/>
      <c r="CE72" s="1316"/>
      <c r="CF72" s="1316" t="s">
        <v>576</v>
      </c>
      <c r="CG72" s="1316"/>
      <c r="CH72" s="1316"/>
      <c r="CI72" s="1316"/>
      <c r="CJ72" s="1316"/>
      <c r="CK72" s="1316"/>
      <c r="CL72" s="1316"/>
      <c r="CM72" s="1316"/>
      <c r="CN72" s="1316" t="s">
        <v>577</v>
      </c>
      <c r="CO72" s="1316"/>
      <c r="CP72" s="1316"/>
      <c r="CQ72" s="1316"/>
      <c r="CR72" s="1316"/>
      <c r="CS72" s="1316"/>
      <c r="CT72" s="1316"/>
      <c r="CU72" s="1316"/>
      <c r="CV72" s="1316" t="s">
        <v>578</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636</v>
      </c>
      <c r="AO73" s="1314"/>
      <c r="AP73" s="1314"/>
      <c r="AQ73" s="1314"/>
      <c r="AR73" s="1314"/>
      <c r="AS73" s="1314"/>
      <c r="AT73" s="1314"/>
      <c r="AU73" s="1314"/>
      <c r="AV73" s="1314"/>
      <c r="AW73" s="1314"/>
      <c r="AX73" s="1314"/>
      <c r="AY73" s="1314"/>
      <c r="AZ73" s="1314"/>
      <c r="BA73" s="1314"/>
      <c r="BB73" s="1314" t="s">
        <v>637</v>
      </c>
      <c r="BC73" s="1314"/>
      <c r="BD73" s="1314"/>
      <c r="BE73" s="1314"/>
      <c r="BF73" s="1314"/>
      <c r="BG73" s="1314"/>
      <c r="BH73" s="1314"/>
      <c r="BI73" s="1314"/>
      <c r="BJ73" s="1314"/>
      <c r="BK73" s="1314"/>
      <c r="BL73" s="1314"/>
      <c r="BM73" s="1314"/>
      <c r="BN73" s="1314"/>
      <c r="BO73" s="1314"/>
      <c r="BP73" s="1311">
        <v>52.6</v>
      </c>
      <c r="BQ73" s="1311"/>
      <c r="BR73" s="1311"/>
      <c r="BS73" s="1311"/>
      <c r="BT73" s="1311"/>
      <c r="BU73" s="1311"/>
      <c r="BV73" s="1311"/>
      <c r="BW73" s="1311"/>
      <c r="BX73" s="1311">
        <v>60.7</v>
      </c>
      <c r="BY73" s="1311"/>
      <c r="BZ73" s="1311"/>
      <c r="CA73" s="1311"/>
      <c r="CB73" s="1311"/>
      <c r="CC73" s="1311"/>
      <c r="CD73" s="1311"/>
      <c r="CE73" s="1311"/>
      <c r="CF73" s="1311">
        <v>68.099999999999994</v>
      </c>
      <c r="CG73" s="1311"/>
      <c r="CH73" s="1311"/>
      <c r="CI73" s="1311"/>
      <c r="CJ73" s="1311"/>
      <c r="CK73" s="1311"/>
      <c r="CL73" s="1311"/>
      <c r="CM73" s="1311"/>
      <c r="CN73" s="1311">
        <v>74.599999999999994</v>
      </c>
      <c r="CO73" s="1311"/>
      <c r="CP73" s="1311"/>
      <c r="CQ73" s="1311"/>
      <c r="CR73" s="1311"/>
      <c r="CS73" s="1311"/>
      <c r="CT73" s="1311"/>
      <c r="CU73" s="1311"/>
      <c r="CV73" s="1311">
        <v>74.5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642</v>
      </c>
      <c r="BC75" s="1314"/>
      <c r="BD75" s="1314"/>
      <c r="BE75" s="1314"/>
      <c r="BF75" s="1314"/>
      <c r="BG75" s="1314"/>
      <c r="BH75" s="1314"/>
      <c r="BI75" s="1314"/>
      <c r="BJ75" s="1314"/>
      <c r="BK75" s="1314"/>
      <c r="BL75" s="1314"/>
      <c r="BM75" s="1314"/>
      <c r="BN75" s="1314"/>
      <c r="BO75" s="1314"/>
      <c r="BP75" s="1311">
        <v>7.7</v>
      </c>
      <c r="BQ75" s="1311"/>
      <c r="BR75" s="1311"/>
      <c r="BS75" s="1311"/>
      <c r="BT75" s="1311"/>
      <c r="BU75" s="1311"/>
      <c r="BV75" s="1311"/>
      <c r="BW75" s="1311"/>
      <c r="BX75" s="1311">
        <v>6.5</v>
      </c>
      <c r="BY75" s="1311"/>
      <c r="BZ75" s="1311"/>
      <c r="CA75" s="1311"/>
      <c r="CB75" s="1311"/>
      <c r="CC75" s="1311"/>
      <c r="CD75" s="1311"/>
      <c r="CE75" s="1311"/>
      <c r="CF75" s="1311">
        <v>5.8</v>
      </c>
      <c r="CG75" s="1311"/>
      <c r="CH75" s="1311"/>
      <c r="CI75" s="1311"/>
      <c r="CJ75" s="1311"/>
      <c r="CK75" s="1311"/>
      <c r="CL75" s="1311"/>
      <c r="CM75" s="1311"/>
      <c r="CN75" s="1311">
        <v>5.5</v>
      </c>
      <c r="CO75" s="1311"/>
      <c r="CP75" s="1311"/>
      <c r="CQ75" s="1311"/>
      <c r="CR75" s="1311"/>
      <c r="CS75" s="1311"/>
      <c r="CT75" s="1311"/>
      <c r="CU75" s="1311"/>
      <c r="CV75" s="1311">
        <v>5.6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639</v>
      </c>
      <c r="AO77" s="1316"/>
      <c r="AP77" s="1316"/>
      <c r="AQ77" s="1316"/>
      <c r="AR77" s="1316"/>
      <c r="AS77" s="1316"/>
      <c r="AT77" s="1316"/>
      <c r="AU77" s="1316"/>
      <c r="AV77" s="1316"/>
      <c r="AW77" s="1316"/>
      <c r="AX77" s="1316"/>
      <c r="AY77" s="1316"/>
      <c r="AZ77" s="1316"/>
      <c r="BA77" s="1316"/>
      <c r="BB77" s="1314" t="s">
        <v>637</v>
      </c>
      <c r="BC77" s="1314"/>
      <c r="BD77" s="1314"/>
      <c r="BE77" s="1314"/>
      <c r="BF77" s="1314"/>
      <c r="BG77" s="1314"/>
      <c r="BH77" s="1314"/>
      <c r="BI77" s="1314"/>
      <c r="BJ77" s="1314"/>
      <c r="BK77" s="1314"/>
      <c r="BL77" s="1314"/>
      <c r="BM77" s="1314"/>
      <c r="BN77" s="1314"/>
      <c r="BO77" s="1314"/>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642</v>
      </c>
      <c r="BC79" s="1314"/>
      <c r="BD79" s="1314"/>
      <c r="BE79" s="1314"/>
      <c r="BF79" s="1314"/>
      <c r="BG79" s="1314"/>
      <c r="BH79" s="1314"/>
      <c r="BI79" s="1314"/>
      <c r="BJ79" s="1314"/>
      <c r="BK79" s="1314"/>
      <c r="BL79" s="1314"/>
      <c r="BM79" s="1314"/>
      <c r="BN79" s="1314"/>
      <c r="BO79" s="1314"/>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3cWOtVrk8a90p8cNWMq8ucMz5PT8zkbHTlJa/aWhEqNCaIXkl4nnn2dM5KvNd0OuqL4E1AHUVkw/2bTSrixvBA==" saltValue="56q3mc6OwVg8vHmQod9Ua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VjhH6XgSJyquA/XqK/jFpzyZRpbz/abDHyixG1wPf1pqMcvqQQkiRgasp6ESO+1+UAjID0rR1QUPKjfKx5wxfw==" saltValue="99ttgJbpbH9p+O1/UPqw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lb4P6CB8CaYPw0yh4b7lXTm1YcZAVXaVUbAqH/GVEjQBdvVrXd6lBHsfvpQQPz7LAQs44Pg91joGYhXxnzpJkQ==" saltValue="PlVAr3i710CyFIHQ/ED7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58748</v>
      </c>
      <c r="E3" s="162"/>
      <c r="F3" s="163">
        <v>42581</v>
      </c>
      <c r="G3" s="164"/>
      <c r="H3" s="165"/>
    </row>
    <row r="4" spans="1:8" x14ac:dyDescent="0.15">
      <c r="A4" s="166"/>
      <c r="B4" s="167"/>
      <c r="C4" s="168"/>
      <c r="D4" s="169">
        <v>29469</v>
      </c>
      <c r="E4" s="170"/>
      <c r="F4" s="171">
        <v>24354</v>
      </c>
      <c r="G4" s="172"/>
      <c r="H4" s="173"/>
    </row>
    <row r="5" spans="1:8" x14ac:dyDescent="0.15">
      <c r="A5" s="154" t="s">
        <v>566</v>
      </c>
      <c r="B5" s="159"/>
      <c r="C5" s="160"/>
      <c r="D5" s="161">
        <v>64165</v>
      </c>
      <c r="E5" s="162"/>
      <c r="F5" s="163">
        <v>45426</v>
      </c>
      <c r="G5" s="164"/>
      <c r="H5" s="165"/>
    </row>
    <row r="6" spans="1:8" x14ac:dyDescent="0.15">
      <c r="A6" s="166"/>
      <c r="B6" s="167"/>
      <c r="C6" s="168"/>
      <c r="D6" s="169">
        <v>35288</v>
      </c>
      <c r="E6" s="170"/>
      <c r="F6" s="171">
        <v>24508</v>
      </c>
      <c r="G6" s="172"/>
      <c r="H6" s="173"/>
    </row>
    <row r="7" spans="1:8" x14ac:dyDescent="0.15">
      <c r="A7" s="154" t="s">
        <v>567</v>
      </c>
      <c r="B7" s="159"/>
      <c r="C7" s="160"/>
      <c r="D7" s="161">
        <v>67061</v>
      </c>
      <c r="E7" s="162"/>
      <c r="F7" s="163">
        <v>45022</v>
      </c>
      <c r="G7" s="164"/>
      <c r="H7" s="165"/>
    </row>
    <row r="8" spans="1:8" x14ac:dyDescent="0.15">
      <c r="A8" s="166"/>
      <c r="B8" s="167"/>
      <c r="C8" s="168"/>
      <c r="D8" s="169">
        <v>31781</v>
      </c>
      <c r="E8" s="170"/>
      <c r="F8" s="171">
        <v>25247</v>
      </c>
      <c r="G8" s="172"/>
      <c r="H8" s="173"/>
    </row>
    <row r="9" spans="1:8" x14ac:dyDescent="0.15">
      <c r="A9" s="154" t="s">
        <v>568</v>
      </c>
      <c r="B9" s="159"/>
      <c r="C9" s="160"/>
      <c r="D9" s="161">
        <v>77628</v>
      </c>
      <c r="E9" s="162"/>
      <c r="F9" s="163">
        <v>46035</v>
      </c>
      <c r="G9" s="164"/>
      <c r="H9" s="165"/>
    </row>
    <row r="10" spans="1:8" x14ac:dyDescent="0.15">
      <c r="A10" s="166"/>
      <c r="B10" s="167"/>
      <c r="C10" s="168"/>
      <c r="D10" s="169">
        <v>27420</v>
      </c>
      <c r="E10" s="170"/>
      <c r="F10" s="171">
        <v>25158</v>
      </c>
      <c r="G10" s="172"/>
      <c r="H10" s="173"/>
    </row>
    <row r="11" spans="1:8" x14ac:dyDescent="0.15">
      <c r="A11" s="154" t="s">
        <v>569</v>
      </c>
      <c r="B11" s="159"/>
      <c r="C11" s="160"/>
      <c r="D11" s="161">
        <v>62241</v>
      </c>
      <c r="E11" s="162"/>
      <c r="F11" s="163">
        <v>43261</v>
      </c>
      <c r="G11" s="164"/>
      <c r="H11" s="165"/>
    </row>
    <row r="12" spans="1:8" x14ac:dyDescent="0.15">
      <c r="A12" s="166"/>
      <c r="B12" s="167"/>
      <c r="C12" s="174"/>
      <c r="D12" s="169">
        <v>21481</v>
      </c>
      <c r="E12" s="170"/>
      <c r="F12" s="171">
        <v>24721</v>
      </c>
      <c r="G12" s="172"/>
      <c r="H12" s="173"/>
    </row>
    <row r="13" spans="1:8" x14ac:dyDescent="0.15">
      <c r="A13" s="154"/>
      <c r="B13" s="159"/>
      <c r="C13" s="175"/>
      <c r="D13" s="176">
        <v>65969</v>
      </c>
      <c r="E13" s="177"/>
      <c r="F13" s="178">
        <v>44465</v>
      </c>
      <c r="G13" s="179"/>
      <c r="H13" s="165"/>
    </row>
    <row r="14" spans="1:8" x14ac:dyDescent="0.15">
      <c r="A14" s="166"/>
      <c r="B14" s="167"/>
      <c r="C14" s="168"/>
      <c r="D14" s="169">
        <v>29088</v>
      </c>
      <c r="E14" s="170"/>
      <c r="F14" s="171">
        <v>24798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2.0299999999999998</v>
      </c>
      <c r="C19" s="180">
        <f>ROUND(VALUE(SUBSTITUTE(実質収支比率等に係る経年分析!G$48,"▲","-")),2)</f>
        <v>0.56999999999999995</v>
      </c>
      <c r="D19" s="180">
        <f>ROUND(VALUE(SUBSTITUTE(実質収支比率等に係る経年分析!H$48,"▲","-")),2)</f>
        <v>1.93</v>
      </c>
      <c r="E19" s="180">
        <f>ROUND(VALUE(SUBSTITUTE(実質収支比率等に係る経年分析!I$48,"▲","-")),2)</f>
        <v>2.35</v>
      </c>
      <c r="F19" s="180">
        <f>ROUND(VALUE(SUBSTITUTE(実質収支比率等に係る経年分析!J$48,"▲","-")),2)</f>
        <v>7.31</v>
      </c>
    </row>
    <row r="20" spans="1:11" x14ac:dyDescent="0.15">
      <c r="A20" s="180" t="s">
        <v>55</v>
      </c>
      <c r="B20" s="180">
        <f>ROUND(VALUE(SUBSTITUTE(実質収支比率等に係る経年分析!F$47,"▲","-")),2)</f>
        <v>9.85</v>
      </c>
      <c r="C20" s="180">
        <f>ROUND(VALUE(SUBSTITUTE(実質収支比率等に係る経年分析!G$47,"▲","-")),2)</f>
        <v>5.5</v>
      </c>
      <c r="D20" s="180">
        <f>ROUND(VALUE(SUBSTITUTE(実質収支比率等に係る経年分析!H$47,"▲","-")),2)</f>
        <v>5.97</v>
      </c>
      <c r="E20" s="180">
        <f>ROUND(VALUE(SUBSTITUTE(実質収支比率等に係る経年分析!I$47,"▲","-")),2)</f>
        <v>6.06</v>
      </c>
      <c r="F20" s="180">
        <f>ROUND(VALUE(SUBSTITUTE(実質収支比率等に係る経年分析!J$47,"▲","-")),2)</f>
        <v>6.65</v>
      </c>
    </row>
    <row r="21" spans="1:11" x14ac:dyDescent="0.15">
      <c r="A21" s="180" t="s">
        <v>56</v>
      </c>
      <c r="B21" s="180">
        <f>IF(ISNUMBER(VALUE(SUBSTITUTE(実質収支比率等に係る経年分析!F$49,"▲","-"))),ROUND(VALUE(SUBSTITUTE(実質収支比率等に係る経年分析!F$49,"▲","-")),2),NA())</f>
        <v>-4.63</v>
      </c>
      <c r="C21" s="180">
        <f>IF(ISNUMBER(VALUE(SUBSTITUTE(実質収支比率等に係る経年分析!G$49,"▲","-"))),ROUND(VALUE(SUBSTITUTE(実質収支比率等に係る経年分析!G$49,"▲","-")),2),NA())</f>
        <v>-6.07</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5.7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9.8800000000000008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14683</v>
      </c>
      <c r="E42" s="182"/>
      <c r="F42" s="182"/>
      <c r="G42" s="182">
        <f>'実質公債費比率（分子）の構造'!L$52</f>
        <v>14089</v>
      </c>
      <c r="H42" s="182"/>
      <c r="I42" s="182"/>
      <c r="J42" s="182">
        <f>'実質公債費比率（分子）の構造'!M$52</f>
        <v>13584</v>
      </c>
      <c r="K42" s="182"/>
      <c r="L42" s="182"/>
      <c r="M42" s="182">
        <f>'実質公債費比率（分子）の構造'!N$52</f>
        <v>13145</v>
      </c>
      <c r="N42" s="182"/>
      <c r="O42" s="182"/>
      <c r="P42" s="182">
        <f>'実質公債費比率（分子）の構造'!O$52</f>
        <v>12824</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187</v>
      </c>
      <c r="C44" s="182"/>
      <c r="D44" s="182"/>
      <c r="E44" s="182">
        <f>'実質公債費比率（分子）の構造'!L$50</f>
        <v>166</v>
      </c>
      <c r="F44" s="182"/>
      <c r="G44" s="182"/>
      <c r="H44" s="182">
        <f>'実質公債費比率（分子）の構造'!M$50</f>
        <v>82</v>
      </c>
      <c r="I44" s="182"/>
      <c r="J44" s="182"/>
      <c r="K44" s="182">
        <f>'実質公債費比率（分子）の構造'!N$50</f>
        <v>88</v>
      </c>
      <c r="L44" s="182"/>
      <c r="M44" s="182"/>
      <c r="N44" s="182">
        <f>'実質公債費比率（分子）の構造'!O$50</f>
        <v>64</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3</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2840</v>
      </c>
      <c r="C46" s="182"/>
      <c r="D46" s="182"/>
      <c r="E46" s="182">
        <f>'実質公債費比率（分子）の構造'!L$48</f>
        <v>2577</v>
      </c>
      <c r="F46" s="182"/>
      <c r="G46" s="182"/>
      <c r="H46" s="182">
        <f>'実質公債費比率（分子）の構造'!M$48</f>
        <v>2524</v>
      </c>
      <c r="I46" s="182"/>
      <c r="J46" s="182"/>
      <c r="K46" s="182">
        <f>'実質公債費比率（分子）の構造'!N$48</f>
        <v>2524</v>
      </c>
      <c r="L46" s="182"/>
      <c r="M46" s="182"/>
      <c r="N46" s="182">
        <f>'実質公債費比率（分子）の構造'!O$48</f>
        <v>2477</v>
      </c>
      <c r="O46" s="182"/>
      <c r="P46" s="182"/>
    </row>
    <row r="47" spans="1:16" x14ac:dyDescent="0.15">
      <c r="A47" s="182" t="s">
        <v>68</v>
      </c>
      <c r="B47" s="182">
        <f>'実質公債費比率（分子）の構造'!K$47</f>
        <v>50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15409</v>
      </c>
      <c r="C49" s="182"/>
      <c r="D49" s="182"/>
      <c r="E49" s="182">
        <f>'実質公債費比率（分子）の構造'!L$45</f>
        <v>14694</v>
      </c>
      <c r="F49" s="182"/>
      <c r="G49" s="182"/>
      <c r="H49" s="182">
        <f>'実質公債費比率（分子）の構造'!M$45</f>
        <v>14042</v>
      </c>
      <c r="I49" s="182"/>
      <c r="J49" s="182"/>
      <c r="K49" s="182">
        <f>'実質公債費比率（分子）の構造'!N$45</f>
        <v>13696</v>
      </c>
      <c r="L49" s="182"/>
      <c r="M49" s="182"/>
      <c r="N49" s="182">
        <f>'実質公債費比率（分子）の構造'!O$45</f>
        <v>13849</v>
      </c>
      <c r="O49" s="182"/>
      <c r="P49" s="182"/>
    </row>
    <row r="50" spans="1:16" x14ac:dyDescent="0.15">
      <c r="A50" s="182" t="s">
        <v>71</v>
      </c>
      <c r="B50" s="182" t="e">
        <f>NA()</f>
        <v>#N/A</v>
      </c>
      <c r="C50" s="182">
        <f>IF(ISNUMBER('実質公債費比率（分子）の構造'!K$53),'実質公債費比率（分子）の構造'!K$53,NA())</f>
        <v>3804</v>
      </c>
      <c r="D50" s="182" t="e">
        <f>NA()</f>
        <v>#N/A</v>
      </c>
      <c r="E50" s="182" t="e">
        <f>NA()</f>
        <v>#N/A</v>
      </c>
      <c r="F50" s="182">
        <f>IF(ISNUMBER('実質公債費比率（分子）の構造'!L$53),'実質公債費比率（分子）の構造'!L$53,NA())</f>
        <v>3349</v>
      </c>
      <c r="G50" s="182" t="e">
        <f>NA()</f>
        <v>#N/A</v>
      </c>
      <c r="H50" s="182" t="e">
        <f>NA()</f>
        <v>#N/A</v>
      </c>
      <c r="I50" s="182">
        <f>IF(ISNUMBER('実質公債費比率（分子）の構造'!M$53),'実質公債費比率（分子）の構造'!M$53,NA())</f>
        <v>3067</v>
      </c>
      <c r="J50" s="182" t="e">
        <f>NA()</f>
        <v>#N/A</v>
      </c>
      <c r="K50" s="182" t="e">
        <f>NA()</f>
        <v>#N/A</v>
      </c>
      <c r="L50" s="182">
        <f>IF(ISNUMBER('実質公債費比率（分子）の構造'!N$53),'実質公債費比率（分子）の構造'!N$53,NA())</f>
        <v>3165</v>
      </c>
      <c r="M50" s="182" t="e">
        <f>NA()</f>
        <v>#N/A</v>
      </c>
      <c r="N50" s="182" t="e">
        <f>NA()</f>
        <v>#N/A</v>
      </c>
      <c r="O50" s="182">
        <f>IF(ISNUMBER('実質公債費比率（分子）の構造'!O$53),'実質公債費比率（分子）の構造'!O$53,NA())</f>
        <v>3568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136510</v>
      </c>
      <c r="E56" s="181"/>
      <c r="F56" s="181"/>
      <c r="G56" s="181">
        <f>'将来負担比率（分子）の構造'!J$52</f>
        <v>133265</v>
      </c>
      <c r="H56" s="181"/>
      <c r="I56" s="181"/>
      <c r="J56" s="181">
        <f>'将来負担比率（分子）の構造'!K$52</f>
        <v>128891</v>
      </c>
      <c r="K56" s="181"/>
      <c r="L56" s="181"/>
      <c r="M56" s="181">
        <f>'将来負担比率（分子）の構造'!L$52</f>
        <v>125802</v>
      </c>
      <c r="N56" s="181"/>
      <c r="O56" s="181"/>
      <c r="P56" s="181">
        <f>'将来負担比率（分子）の構造'!M$52</f>
        <v>122721</v>
      </c>
    </row>
    <row r="57" spans="1:16" x14ac:dyDescent="0.15">
      <c r="A57" s="181" t="s">
        <v>42</v>
      </c>
      <c r="B57" s="181"/>
      <c r="C57" s="181"/>
      <c r="D57" s="181">
        <f>'将来負担比率（分子）の構造'!I$51</f>
        <v>9029</v>
      </c>
      <c r="E57" s="181"/>
      <c r="F57" s="181"/>
      <c r="G57" s="181">
        <f>'将来負担比率（分子）の構造'!J$51</f>
        <v>9105</v>
      </c>
      <c r="H57" s="181"/>
      <c r="I57" s="181"/>
      <c r="J57" s="181">
        <f>'将来負担比率（分子）の構造'!K$51</f>
        <v>8931</v>
      </c>
      <c r="K57" s="181"/>
      <c r="L57" s="181"/>
      <c r="M57" s="181">
        <f>'将来負担比率（分子）の構造'!L$51</f>
        <v>9409</v>
      </c>
      <c r="N57" s="181"/>
      <c r="O57" s="181"/>
      <c r="P57" s="181">
        <f>'将来負担比率（分子）の構造'!M$51</f>
        <v>9470</v>
      </c>
    </row>
    <row r="58" spans="1:16" x14ac:dyDescent="0.15">
      <c r="A58" s="181" t="s">
        <v>41</v>
      </c>
      <c r="B58" s="181"/>
      <c r="C58" s="181"/>
      <c r="D58" s="181">
        <f>'将来負担比率（分子）の構造'!I$50</f>
        <v>17906</v>
      </c>
      <c r="E58" s="181"/>
      <c r="F58" s="181"/>
      <c r="G58" s="181">
        <f>'将来負担比率（分子）の構造'!J$50</f>
        <v>15055</v>
      </c>
      <c r="H58" s="181"/>
      <c r="I58" s="181"/>
      <c r="J58" s="181">
        <f>'将来負担比率（分子）の構造'!K$50</f>
        <v>14363</v>
      </c>
      <c r="K58" s="181"/>
      <c r="L58" s="181"/>
      <c r="M58" s="181">
        <f>'将来負担比率（分子）の構造'!L$50</f>
        <v>14879</v>
      </c>
      <c r="N58" s="181"/>
      <c r="O58" s="181"/>
      <c r="P58" s="181">
        <f>'将来負担比率（分子）の構造'!M$50</f>
        <v>15253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293</v>
      </c>
      <c r="C61" s="181"/>
      <c r="D61" s="181"/>
      <c r="E61" s="181">
        <f>'将来負担比率（分子）の構造'!J$46</f>
        <v>96</v>
      </c>
      <c r="F61" s="181"/>
      <c r="G61" s="181"/>
      <c r="H61" s="181">
        <f>'将来負担比率（分子）の構造'!K$46</f>
        <v>55</v>
      </c>
      <c r="I61" s="181"/>
      <c r="J61" s="181"/>
      <c r="K61" s="181">
        <f>'将来負担比率（分子）の構造'!L$46</f>
        <v>34</v>
      </c>
      <c r="L61" s="181"/>
      <c r="M61" s="181"/>
      <c r="N61" s="181">
        <f>'将来負担比率（分子）の構造'!M$46</f>
        <v>36</v>
      </c>
      <c r="O61" s="181"/>
      <c r="P61" s="181"/>
    </row>
    <row r="62" spans="1:16" x14ac:dyDescent="0.15">
      <c r="A62" s="181" t="s">
        <v>35</v>
      </c>
      <c r="B62" s="181">
        <f>'将来負担比率（分子）の構造'!I$45</f>
        <v>16794</v>
      </c>
      <c r="C62" s="181"/>
      <c r="D62" s="181"/>
      <c r="E62" s="181">
        <f>'将来負担比率（分子）の構造'!J$45</f>
        <v>16081</v>
      </c>
      <c r="F62" s="181"/>
      <c r="G62" s="181"/>
      <c r="H62" s="181">
        <f>'将来負担比率（分子）の構造'!K$45</f>
        <v>16297</v>
      </c>
      <c r="I62" s="181"/>
      <c r="J62" s="181"/>
      <c r="K62" s="181">
        <f>'将来負担比率（分子）の構造'!L$45</f>
        <v>15536</v>
      </c>
      <c r="L62" s="181"/>
      <c r="M62" s="181"/>
      <c r="N62" s="181">
        <f>'将来負担比率（分子）の構造'!M$45</f>
        <v>15710</v>
      </c>
      <c r="O62" s="181"/>
      <c r="P62" s="181"/>
    </row>
    <row r="63" spans="1:16" x14ac:dyDescent="0.15">
      <c r="A63" s="181" t="s">
        <v>34</v>
      </c>
      <c r="B63" s="181">
        <f>'将来負担比率（分子）の構造'!I$44</f>
        <v>33</v>
      </c>
      <c r="C63" s="181"/>
      <c r="D63" s="181"/>
      <c r="E63" s="181">
        <f>'将来負担比率（分子）の構造'!J$44</f>
        <v>114</v>
      </c>
      <c r="F63" s="181"/>
      <c r="G63" s="181"/>
      <c r="H63" s="181">
        <f>'将来負担比率（分子）の構造'!K$44</f>
        <v>118</v>
      </c>
      <c r="I63" s="181"/>
      <c r="J63" s="181"/>
      <c r="K63" s="181">
        <f>'将来負担比率（分子）の構造'!L$44</f>
        <v>149</v>
      </c>
      <c r="L63" s="181"/>
      <c r="M63" s="181"/>
      <c r="N63" s="181">
        <f>'将来負担比率（分子）の構造'!M$44</f>
        <v>147</v>
      </c>
      <c r="O63" s="181"/>
      <c r="P63" s="181"/>
    </row>
    <row r="64" spans="1:16" x14ac:dyDescent="0.15">
      <c r="A64" s="181" t="s">
        <v>33</v>
      </c>
      <c r="B64" s="181">
        <f>'将来負担比率（分子）の構造'!I$43</f>
        <v>25380</v>
      </c>
      <c r="C64" s="181"/>
      <c r="D64" s="181"/>
      <c r="E64" s="181">
        <f>'将来負担比率（分子）の構造'!J$43</f>
        <v>23661</v>
      </c>
      <c r="F64" s="181"/>
      <c r="G64" s="181"/>
      <c r="H64" s="181">
        <f>'将来負担比率（分子）の構造'!K$43</f>
        <v>20989</v>
      </c>
      <c r="I64" s="181"/>
      <c r="J64" s="181"/>
      <c r="K64" s="181">
        <f>'将来負担比率（分子）の構造'!L$43</f>
        <v>20081</v>
      </c>
      <c r="L64" s="181"/>
      <c r="M64" s="181"/>
      <c r="N64" s="181">
        <f>'将来負担比率（分子）の構造'!M$43</f>
        <v>19748</v>
      </c>
      <c r="O64" s="181"/>
      <c r="P64" s="181"/>
    </row>
    <row r="65" spans="1:16" x14ac:dyDescent="0.15">
      <c r="A65" s="181" t="s">
        <v>32</v>
      </c>
      <c r="B65" s="181">
        <f>'将来負担比率（分子）の構造'!I$42</f>
        <v>623</v>
      </c>
      <c r="C65" s="181"/>
      <c r="D65" s="181"/>
      <c r="E65" s="181">
        <f>'将来負担比率（分子）の構造'!J$42</f>
        <v>722</v>
      </c>
      <c r="F65" s="181"/>
      <c r="G65" s="181"/>
      <c r="H65" s="181">
        <f>'将来負担比率（分子）の構造'!K$42</f>
        <v>737</v>
      </c>
      <c r="I65" s="181"/>
      <c r="J65" s="181"/>
      <c r="K65" s="181">
        <f>'将来負担比率（分子）の構造'!L$42</f>
        <v>755</v>
      </c>
      <c r="L65" s="181"/>
      <c r="M65" s="181"/>
      <c r="N65" s="181">
        <f>'将来負担比率（分子）の構造'!M$42</f>
        <v>722</v>
      </c>
      <c r="O65" s="181"/>
      <c r="P65" s="181"/>
    </row>
    <row r="66" spans="1:16" x14ac:dyDescent="0.15">
      <c r="A66" s="181" t="s">
        <v>31</v>
      </c>
      <c r="B66" s="181">
        <f>'将来負担比率（分子）の構造'!I$41</f>
        <v>151270</v>
      </c>
      <c r="C66" s="181"/>
      <c r="D66" s="181"/>
      <c r="E66" s="181">
        <f>'将来負担比率（分子）の構造'!J$41</f>
        <v>151940</v>
      </c>
      <c r="F66" s="181"/>
      <c r="G66" s="181"/>
      <c r="H66" s="181">
        <f>'将来負担比率（分子）の構造'!K$41</f>
        <v>153376</v>
      </c>
      <c r="I66" s="181"/>
      <c r="J66" s="181"/>
      <c r="K66" s="181">
        <f>'将来負担比率（分子）の構造'!L$41</f>
        <v>156306</v>
      </c>
      <c r="L66" s="181"/>
      <c r="M66" s="181"/>
      <c r="N66" s="181">
        <f>'将来負担比率（分子）の構造'!M$41</f>
        <v>155066</v>
      </c>
      <c r="O66" s="181"/>
      <c r="P66" s="181"/>
    </row>
    <row r="67" spans="1:16" x14ac:dyDescent="0.15">
      <c r="A67" s="181" t="s">
        <v>75</v>
      </c>
      <c r="B67" s="181" t="e">
        <f>NA()</f>
        <v>#N/A</v>
      </c>
      <c r="C67" s="181">
        <f>IF(ISNUMBER('将来負担比率（分子）の構造'!I$53), IF('将来負担比率（分子）の構造'!I$53 &lt; 0, 0, '将来負担比率（分子）の構造'!I$53), NA())</f>
        <v>30949</v>
      </c>
      <c r="D67" s="181" t="e">
        <f>NA()</f>
        <v>#N/A</v>
      </c>
      <c r="E67" s="181" t="e">
        <f>NA()</f>
        <v>#N/A</v>
      </c>
      <c r="F67" s="181">
        <f>IF(ISNUMBER('将来負担比率（分子）の構造'!J$53), IF('将来負担比率（分子）の構造'!J$53 &lt; 0, 0, '将来負担比率（分子）の構造'!J$53), NA())</f>
        <v>35190</v>
      </c>
      <c r="G67" s="181" t="e">
        <f>NA()</f>
        <v>#N/A</v>
      </c>
      <c r="H67" s="181" t="e">
        <f>NA()</f>
        <v>#N/A</v>
      </c>
      <c r="I67" s="181">
        <f>IF(ISNUMBER('将来負担比率（分子）の構造'!K$53), IF('将来負担比率（分子）の構造'!K$53 &lt; 0, 0, '将来負担比率（分子）の構造'!K$53), NA())</f>
        <v>39387</v>
      </c>
      <c r="J67" s="181" t="e">
        <f>NA()</f>
        <v>#N/A</v>
      </c>
      <c r="K67" s="181" t="e">
        <f>NA()</f>
        <v>#N/A</v>
      </c>
      <c r="L67" s="181">
        <f>IF(ISNUMBER('将来負担比率（分子）の構造'!L$53), IF('将来負担比率（分子）の構造'!L$53 &lt; 0, 0, '将来負担比率（分子）の構造'!L$53), NA())</f>
        <v>42770</v>
      </c>
      <c r="M67" s="181" t="e">
        <f>NA()</f>
        <v>#N/A</v>
      </c>
      <c r="N67" s="181" t="e">
        <f>NA()</f>
        <v>#N/A</v>
      </c>
      <c r="O67" s="181">
        <f>IF(ISNUMBER('将来負担比率（分子）の構造'!M$53), IF('将来負担比率（分子）の構造'!M$53 &lt; 0, 0, '将来負担比率（分子）の構造'!M$53), NA())</f>
        <v>43986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4199</v>
      </c>
      <c r="C72" s="185">
        <f>基金残高に係る経年分析!G55</f>
        <v>4199</v>
      </c>
      <c r="D72" s="185">
        <f>基金残高に係る経年分析!H55</f>
        <v>4693</v>
      </c>
    </row>
    <row r="73" spans="1:16" x14ac:dyDescent="0.15">
      <c r="A73" s="184" t="s">
        <v>78</v>
      </c>
      <c r="B73" s="185">
        <f>基金残高に係る経年分析!F56</f>
        <v>29</v>
      </c>
      <c r="C73" s="185">
        <f>基金残高に係る経年分析!G56</f>
        <v>29</v>
      </c>
      <c r="D73" s="185">
        <f>基金残高に係る経年分析!H56</f>
        <v>29</v>
      </c>
    </row>
    <row r="74" spans="1:16" x14ac:dyDescent="0.15">
      <c r="A74" s="184" t="s">
        <v>79</v>
      </c>
      <c r="B74" s="185">
        <f>基金残高に係る経年分析!F57</f>
        <v>10117</v>
      </c>
      <c r="C74" s="185">
        <f>基金残高に係る経年分析!G57</f>
        <v>10830</v>
      </c>
      <c r="D74" s="185">
        <f>基金残高に係る経年分析!H57</f>
        <v>10414</v>
      </c>
    </row>
  </sheetData>
  <sheetProtection algorithmName="SHA-512" hashValue="BXGlQDgkiN6KpzmOp3Y/qFfDX28jcGPn0bQwJBU87eYacCYPtvP0eDVWad3gTqhk7P9UhhgFeRjtGcOQGpEHtw==" saltValue="SUnexMmtJ0Z8J9AZNaQD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37783903</v>
      </c>
      <c r="S5" s="736"/>
      <c r="T5" s="736"/>
      <c r="U5" s="736"/>
      <c r="V5" s="736"/>
      <c r="W5" s="736"/>
      <c r="X5" s="736"/>
      <c r="Y5" s="779"/>
      <c r="Z5" s="797">
        <v>23.9</v>
      </c>
      <c r="AA5" s="797"/>
      <c r="AB5" s="797"/>
      <c r="AC5" s="797"/>
      <c r="AD5" s="798">
        <v>36190094</v>
      </c>
      <c r="AE5" s="798"/>
      <c r="AF5" s="798"/>
      <c r="AG5" s="798"/>
      <c r="AH5" s="798"/>
      <c r="AI5" s="798"/>
      <c r="AJ5" s="798"/>
      <c r="AK5" s="798"/>
      <c r="AL5" s="780">
        <v>53.6</v>
      </c>
      <c r="AM5" s="751"/>
      <c r="AN5" s="751"/>
      <c r="AO5" s="781"/>
      <c r="AP5" s="746" t="s">
        <v>227</v>
      </c>
      <c r="AQ5" s="747"/>
      <c r="AR5" s="747"/>
      <c r="AS5" s="747"/>
      <c r="AT5" s="747"/>
      <c r="AU5" s="747"/>
      <c r="AV5" s="747"/>
      <c r="AW5" s="747"/>
      <c r="AX5" s="747"/>
      <c r="AY5" s="747"/>
      <c r="AZ5" s="747"/>
      <c r="BA5" s="747"/>
      <c r="BB5" s="747"/>
      <c r="BC5" s="747"/>
      <c r="BD5" s="747"/>
      <c r="BE5" s="747"/>
      <c r="BF5" s="748"/>
      <c r="BG5" s="680">
        <v>36167264</v>
      </c>
      <c r="BH5" s="681"/>
      <c r="BI5" s="681"/>
      <c r="BJ5" s="681"/>
      <c r="BK5" s="681"/>
      <c r="BL5" s="681"/>
      <c r="BM5" s="681"/>
      <c r="BN5" s="682"/>
      <c r="BO5" s="713">
        <v>95.7</v>
      </c>
      <c r="BP5" s="713"/>
      <c r="BQ5" s="713"/>
      <c r="BR5" s="713"/>
      <c r="BS5" s="714">
        <v>288259</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1215693</v>
      </c>
      <c r="S6" s="681"/>
      <c r="T6" s="681"/>
      <c r="U6" s="681"/>
      <c r="V6" s="681"/>
      <c r="W6" s="681"/>
      <c r="X6" s="681"/>
      <c r="Y6" s="682"/>
      <c r="Z6" s="713">
        <v>0.8</v>
      </c>
      <c r="AA6" s="713"/>
      <c r="AB6" s="713"/>
      <c r="AC6" s="713"/>
      <c r="AD6" s="714">
        <v>1215693</v>
      </c>
      <c r="AE6" s="714"/>
      <c r="AF6" s="714"/>
      <c r="AG6" s="714"/>
      <c r="AH6" s="714"/>
      <c r="AI6" s="714"/>
      <c r="AJ6" s="714"/>
      <c r="AK6" s="714"/>
      <c r="AL6" s="683">
        <v>1.8</v>
      </c>
      <c r="AM6" s="684"/>
      <c r="AN6" s="684"/>
      <c r="AO6" s="715"/>
      <c r="AP6" s="677" t="s">
        <v>232</v>
      </c>
      <c r="AQ6" s="678"/>
      <c r="AR6" s="678"/>
      <c r="AS6" s="678"/>
      <c r="AT6" s="678"/>
      <c r="AU6" s="678"/>
      <c r="AV6" s="678"/>
      <c r="AW6" s="678"/>
      <c r="AX6" s="678"/>
      <c r="AY6" s="678"/>
      <c r="AZ6" s="678"/>
      <c r="BA6" s="678"/>
      <c r="BB6" s="678"/>
      <c r="BC6" s="678"/>
      <c r="BD6" s="678"/>
      <c r="BE6" s="678"/>
      <c r="BF6" s="679"/>
      <c r="BG6" s="680">
        <v>36167264</v>
      </c>
      <c r="BH6" s="681"/>
      <c r="BI6" s="681"/>
      <c r="BJ6" s="681"/>
      <c r="BK6" s="681"/>
      <c r="BL6" s="681"/>
      <c r="BM6" s="681"/>
      <c r="BN6" s="682"/>
      <c r="BO6" s="713">
        <v>95.7</v>
      </c>
      <c r="BP6" s="713"/>
      <c r="BQ6" s="713"/>
      <c r="BR6" s="713"/>
      <c r="BS6" s="714">
        <v>288259</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535361</v>
      </c>
      <c r="CS6" s="681"/>
      <c r="CT6" s="681"/>
      <c r="CU6" s="681"/>
      <c r="CV6" s="681"/>
      <c r="CW6" s="681"/>
      <c r="CX6" s="681"/>
      <c r="CY6" s="682"/>
      <c r="CZ6" s="780">
        <v>0.4</v>
      </c>
      <c r="DA6" s="751"/>
      <c r="DB6" s="751"/>
      <c r="DC6" s="783"/>
      <c r="DD6" s="686">
        <v>2858</v>
      </c>
      <c r="DE6" s="681"/>
      <c r="DF6" s="681"/>
      <c r="DG6" s="681"/>
      <c r="DH6" s="681"/>
      <c r="DI6" s="681"/>
      <c r="DJ6" s="681"/>
      <c r="DK6" s="681"/>
      <c r="DL6" s="681"/>
      <c r="DM6" s="681"/>
      <c r="DN6" s="681"/>
      <c r="DO6" s="681"/>
      <c r="DP6" s="682"/>
      <c r="DQ6" s="686">
        <v>534470</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27972</v>
      </c>
      <c r="S7" s="681"/>
      <c r="T7" s="681"/>
      <c r="U7" s="681"/>
      <c r="V7" s="681"/>
      <c r="W7" s="681"/>
      <c r="X7" s="681"/>
      <c r="Y7" s="682"/>
      <c r="Z7" s="713">
        <v>0</v>
      </c>
      <c r="AA7" s="713"/>
      <c r="AB7" s="713"/>
      <c r="AC7" s="713"/>
      <c r="AD7" s="714">
        <v>27972</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16297134</v>
      </c>
      <c r="BH7" s="681"/>
      <c r="BI7" s="681"/>
      <c r="BJ7" s="681"/>
      <c r="BK7" s="681"/>
      <c r="BL7" s="681"/>
      <c r="BM7" s="681"/>
      <c r="BN7" s="682"/>
      <c r="BO7" s="713">
        <v>43.1</v>
      </c>
      <c r="BP7" s="713"/>
      <c r="BQ7" s="713"/>
      <c r="BR7" s="713"/>
      <c r="BS7" s="714">
        <v>288259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40261182</v>
      </c>
      <c r="CS7" s="681"/>
      <c r="CT7" s="681"/>
      <c r="CU7" s="681"/>
      <c r="CV7" s="681"/>
      <c r="CW7" s="681"/>
      <c r="CX7" s="681"/>
      <c r="CY7" s="682"/>
      <c r="CZ7" s="713">
        <v>26.4</v>
      </c>
      <c r="DA7" s="713"/>
      <c r="DB7" s="713"/>
      <c r="DC7" s="713"/>
      <c r="DD7" s="686">
        <v>643118</v>
      </c>
      <c r="DE7" s="681"/>
      <c r="DF7" s="681"/>
      <c r="DG7" s="681"/>
      <c r="DH7" s="681"/>
      <c r="DI7" s="681"/>
      <c r="DJ7" s="681"/>
      <c r="DK7" s="681"/>
      <c r="DL7" s="681"/>
      <c r="DM7" s="681"/>
      <c r="DN7" s="681"/>
      <c r="DO7" s="681"/>
      <c r="DP7" s="682"/>
      <c r="DQ7" s="686">
        <v>11739017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125840</v>
      </c>
      <c r="S8" s="681"/>
      <c r="T8" s="681"/>
      <c r="U8" s="681"/>
      <c r="V8" s="681"/>
      <c r="W8" s="681"/>
      <c r="X8" s="681"/>
      <c r="Y8" s="682"/>
      <c r="Z8" s="713">
        <v>0.1</v>
      </c>
      <c r="AA8" s="713"/>
      <c r="AB8" s="713"/>
      <c r="AC8" s="713"/>
      <c r="AD8" s="714">
        <v>125840</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484502</v>
      </c>
      <c r="BH8" s="681"/>
      <c r="BI8" s="681"/>
      <c r="BJ8" s="681"/>
      <c r="BK8" s="681"/>
      <c r="BL8" s="681"/>
      <c r="BM8" s="681"/>
      <c r="BN8" s="682"/>
      <c r="BO8" s="713">
        <v>1.3</v>
      </c>
      <c r="BP8" s="713"/>
      <c r="BQ8" s="713"/>
      <c r="BR8" s="713"/>
      <c r="BS8" s="686" t="s">
        <v>184</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37851146</v>
      </c>
      <c r="CS8" s="681"/>
      <c r="CT8" s="681"/>
      <c r="CU8" s="681"/>
      <c r="CV8" s="681"/>
      <c r="CW8" s="681"/>
      <c r="CX8" s="681"/>
      <c r="CY8" s="682"/>
      <c r="CZ8" s="713">
        <v>24.8</v>
      </c>
      <c r="DA8" s="713"/>
      <c r="DB8" s="713"/>
      <c r="DC8" s="713"/>
      <c r="DD8" s="686">
        <v>1122186</v>
      </c>
      <c r="DE8" s="681"/>
      <c r="DF8" s="681"/>
      <c r="DG8" s="681"/>
      <c r="DH8" s="681"/>
      <c r="DI8" s="681"/>
      <c r="DJ8" s="681"/>
      <c r="DK8" s="681"/>
      <c r="DL8" s="681"/>
      <c r="DM8" s="681"/>
      <c r="DN8" s="681"/>
      <c r="DO8" s="681"/>
      <c r="DP8" s="682"/>
      <c r="DQ8" s="686">
        <v>19398575</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140096</v>
      </c>
      <c r="S9" s="681"/>
      <c r="T9" s="681"/>
      <c r="U9" s="681"/>
      <c r="V9" s="681"/>
      <c r="W9" s="681"/>
      <c r="X9" s="681"/>
      <c r="Y9" s="682"/>
      <c r="Z9" s="713">
        <v>0.1</v>
      </c>
      <c r="AA9" s="713"/>
      <c r="AB9" s="713"/>
      <c r="AC9" s="713"/>
      <c r="AD9" s="714">
        <v>140096</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12824596</v>
      </c>
      <c r="BH9" s="681"/>
      <c r="BI9" s="681"/>
      <c r="BJ9" s="681"/>
      <c r="BK9" s="681"/>
      <c r="BL9" s="681"/>
      <c r="BM9" s="681"/>
      <c r="BN9" s="682"/>
      <c r="BO9" s="713">
        <v>33.9</v>
      </c>
      <c r="BP9" s="713"/>
      <c r="BQ9" s="713"/>
      <c r="BR9" s="713"/>
      <c r="BS9" s="686" t="s">
        <v>138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8576819</v>
      </c>
      <c r="CS9" s="681"/>
      <c r="CT9" s="681"/>
      <c r="CU9" s="681"/>
      <c r="CV9" s="681"/>
      <c r="CW9" s="681"/>
      <c r="CX9" s="681"/>
      <c r="CY9" s="682"/>
      <c r="CZ9" s="713">
        <v>5.6</v>
      </c>
      <c r="DA9" s="713"/>
      <c r="DB9" s="713"/>
      <c r="DC9" s="713"/>
      <c r="DD9" s="686">
        <v>1488751</v>
      </c>
      <c r="DE9" s="681"/>
      <c r="DF9" s="681"/>
      <c r="DG9" s="681"/>
      <c r="DH9" s="681"/>
      <c r="DI9" s="681"/>
      <c r="DJ9" s="681"/>
      <c r="DK9" s="681"/>
      <c r="DL9" s="681"/>
      <c r="DM9" s="681"/>
      <c r="DN9" s="681"/>
      <c r="DO9" s="681"/>
      <c r="DP9" s="682"/>
      <c r="DQ9" s="686">
        <v>5837442</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244</v>
      </c>
      <c r="AA10" s="713"/>
      <c r="AB10" s="713"/>
      <c r="AC10" s="713"/>
      <c r="AD10" s="714" t="s">
        <v>138</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836044</v>
      </c>
      <c r="BH10" s="681"/>
      <c r="BI10" s="681"/>
      <c r="BJ10" s="681"/>
      <c r="BK10" s="681"/>
      <c r="BL10" s="681"/>
      <c r="BM10" s="681"/>
      <c r="BN10" s="682"/>
      <c r="BO10" s="713">
        <v>2.2000000000000002</v>
      </c>
      <c r="BP10" s="713"/>
      <c r="BQ10" s="713"/>
      <c r="BR10" s="713"/>
      <c r="BS10" s="686" t="s">
        <v>138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455186</v>
      </c>
      <c r="CS10" s="681"/>
      <c r="CT10" s="681"/>
      <c r="CU10" s="681"/>
      <c r="CV10" s="681"/>
      <c r="CW10" s="681"/>
      <c r="CX10" s="681"/>
      <c r="CY10" s="682"/>
      <c r="CZ10" s="713">
        <v>0.3</v>
      </c>
      <c r="DA10" s="713"/>
      <c r="DB10" s="713"/>
      <c r="DC10" s="713"/>
      <c r="DD10" s="686">
        <v>522</v>
      </c>
      <c r="DE10" s="681"/>
      <c r="DF10" s="681"/>
      <c r="DG10" s="681"/>
      <c r="DH10" s="681"/>
      <c r="DI10" s="681"/>
      <c r="DJ10" s="681"/>
      <c r="DK10" s="681"/>
      <c r="DL10" s="681"/>
      <c r="DM10" s="681"/>
      <c r="DN10" s="681"/>
      <c r="DO10" s="681"/>
      <c r="DP10" s="682"/>
      <c r="DQ10" s="686">
        <v>213407</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6169990</v>
      </c>
      <c r="S11" s="681"/>
      <c r="T11" s="681"/>
      <c r="U11" s="681"/>
      <c r="V11" s="681"/>
      <c r="W11" s="681"/>
      <c r="X11" s="681"/>
      <c r="Y11" s="682"/>
      <c r="Z11" s="683">
        <v>3.9</v>
      </c>
      <c r="AA11" s="684"/>
      <c r="AB11" s="684"/>
      <c r="AC11" s="685"/>
      <c r="AD11" s="686">
        <v>6169990</v>
      </c>
      <c r="AE11" s="681"/>
      <c r="AF11" s="681"/>
      <c r="AG11" s="681"/>
      <c r="AH11" s="681"/>
      <c r="AI11" s="681"/>
      <c r="AJ11" s="681"/>
      <c r="AK11" s="682"/>
      <c r="AL11" s="683">
        <v>9.1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2151992</v>
      </c>
      <c r="BH11" s="681"/>
      <c r="BI11" s="681"/>
      <c r="BJ11" s="681"/>
      <c r="BK11" s="681"/>
      <c r="BL11" s="681"/>
      <c r="BM11" s="681"/>
      <c r="BN11" s="682"/>
      <c r="BO11" s="713">
        <v>5.7</v>
      </c>
      <c r="BP11" s="713"/>
      <c r="BQ11" s="713"/>
      <c r="BR11" s="713"/>
      <c r="BS11" s="686">
        <v>288259</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2923503</v>
      </c>
      <c r="CS11" s="681"/>
      <c r="CT11" s="681"/>
      <c r="CU11" s="681"/>
      <c r="CV11" s="681"/>
      <c r="CW11" s="681"/>
      <c r="CX11" s="681"/>
      <c r="CY11" s="682"/>
      <c r="CZ11" s="713">
        <v>1.9</v>
      </c>
      <c r="DA11" s="713"/>
      <c r="DB11" s="713"/>
      <c r="DC11" s="713"/>
      <c r="DD11" s="686">
        <v>320187</v>
      </c>
      <c r="DE11" s="681"/>
      <c r="DF11" s="681"/>
      <c r="DG11" s="681"/>
      <c r="DH11" s="681"/>
      <c r="DI11" s="681"/>
      <c r="DJ11" s="681"/>
      <c r="DK11" s="681"/>
      <c r="DL11" s="681"/>
      <c r="DM11" s="681"/>
      <c r="DN11" s="681"/>
      <c r="DO11" s="681"/>
      <c r="DP11" s="682"/>
      <c r="DQ11" s="686">
        <v>1783949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25854</v>
      </c>
      <c r="S12" s="681"/>
      <c r="T12" s="681"/>
      <c r="U12" s="681"/>
      <c r="V12" s="681"/>
      <c r="W12" s="681"/>
      <c r="X12" s="681"/>
      <c r="Y12" s="682"/>
      <c r="Z12" s="713">
        <v>0</v>
      </c>
      <c r="AA12" s="713"/>
      <c r="AB12" s="713"/>
      <c r="AC12" s="713"/>
      <c r="AD12" s="714">
        <v>25854</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16889951</v>
      </c>
      <c r="BH12" s="681"/>
      <c r="BI12" s="681"/>
      <c r="BJ12" s="681"/>
      <c r="BK12" s="681"/>
      <c r="BL12" s="681"/>
      <c r="BM12" s="681"/>
      <c r="BN12" s="682"/>
      <c r="BO12" s="713">
        <v>44.7</v>
      </c>
      <c r="BP12" s="713"/>
      <c r="BQ12" s="713"/>
      <c r="BR12" s="713"/>
      <c r="BS12" s="686" t="s">
        <v>138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5508000</v>
      </c>
      <c r="CS12" s="681"/>
      <c r="CT12" s="681"/>
      <c r="CU12" s="681"/>
      <c r="CV12" s="681"/>
      <c r="CW12" s="681"/>
      <c r="CX12" s="681"/>
      <c r="CY12" s="682"/>
      <c r="CZ12" s="713">
        <v>3.6</v>
      </c>
      <c r="DA12" s="713"/>
      <c r="DB12" s="713"/>
      <c r="DC12" s="713"/>
      <c r="DD12" s="686">
        <v>1032125</v>
      </c>
      <c r="DE12" s="681"/>
      <c r="DF12" s="681"/>
      <c r="DG12" s="681"/>
      <c r="DH12" s="681"/>
      <c r="DI12" s="681"/>
      <c r="DJ12" s="681"/>
      <c r="DK12" s="681"/>
      <c r="DL12" s="681"/>
      <c r="DM12" s="681"/>
      <c r="DN12" s="681"/>
      <c r="DO12" s="681"/>
      <c r="DP12" s="682"/>
      <c r="DQ12" s="686">
        <v>2430471</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244</v>
      </c>
      <c r="AA13" s="713"/>
      <c r="AB13" s="713"/>
      <c r="AC13" s="713"/>
      <c r="AD13" s="714" t="s">
        <v>244</v>
      </c>
      <c r="AE13" s="714"/>
      <c r="AF13" s="714"/>
      <c r="AG13" s="714"/>
      <c r="AH13" s="714"/>
      <c r="AI13" s="714"/>
      <c r="AJ13" s="714"/>
      <c r="AK13" s="714"/>
      <c r="AL13" s="683" t="s">
        <v>138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16865144</v>
      </c>
      <c r="BH13" s="681"/>
      <c r="BI13" s="681"/>
      <c r="BJ13" s="681"/>
      <c r="BK13" s="681"/>
      <c r="BL13" s="681"/>
      <c r="BM13" s="681"/>
      <c r="BN13" s="682"/>
      <c r="BO13" s="713">
        <v>44.6</v>
      </c>
      <c r="BP13" s="713"/>
      <c r="BQ13" s="713"/>
      <c r="BR13" s="713"/>
      <c r="BS13" s="686" t="s">
        <v>244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23559629</v>
      </c>
      <c r="CS13" s="681"/>
      <c r="CT13" s="681"/>
      <c r="CU13" s="681"/>
      <c r="CV13" s="681"/>
      <c r="CW13" s="681"/>
      <c r="CX13" s="681"/>
      <c r="CY13" s="682"/>
      <c r="CZ13" s="713">
        <v>15.4</v>
      </c>
      <c r="DA13" s="713"/>
      <c r="DB13" s="713"/>
      <c r="DC13" s="713"/>
      <c r="DD13" s="686">
        <v>8270032</v>
      </c>
      <c r="DE13" s="681"/>
      <c r="DF13" s="681"/>
      <c r="DG13" s="681"/>
      <c r="DH13" s="681"/>
      <c r="DI13" s="681"/>
      <c r="DJ13" s="681"/>
      <c r="DK13" s="681"/>
      <c r="DL13" s="681"/>
      <c r="DM13" s="681"/>
      <c r="DN13" s="681"/>
      <c r="DO13" s="681"/>
      <c r="DP13" s="682"/>
      <c r="DQ13" s="686">
        <v>9458238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184</v>
      </c>
      <c r="AA14" s="713"/>
      <c r="AB14" s="713"/>
      <c r="AC14" s="713"/>
      <c r="AD14" s="714" t="s">
        <v>184</v>
      </c>
      <c r="AE14" s="714"/>
      <c r="AF14" s="714"/>
      <c r="AG14" s="714"/>
      <c r="AH14" s="714"/>
      <c r="AI14" s="714"/>
      <c r="AJ14" s="714"/>
      <c r="AK14" s="714"/>
      <c r="AL14" s="683" t="s">
        <v>184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870034</v>
      </c>
      <c r="BH14" s="681"/>
      <c r="BI14" s="681"/>
      <c r="BJ14" s="681"/>
      <c r="BK14" s="681"/>
      <c r="BL14" s="681"/>
      <c r="BM14" s="681"/>
      <c r="BN14" s="682"/>
      <c r="BO14" s="713">
        <v>2.2999999999999998</v>
      </c>
      <c r="BP14" s="713"/>
      <c r="BQ14" s="713"/>
      <c r="BR14" s="713"/>
      <c r="BS14" s="686" t="s">
        <v>244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4576437</v>
      </c>
      <c r="CS14" s="681"/>
      <c r="CT14" s="681"/>
      <c r="CU14" s="681"/>
      <c r="CV14" s="681"/>
      <c r="CW14" s="681"/>
      <c r="CX14" s="681"/>
      <c r="CY14" s="682"/>
      <c r="CZ14" s="713">
        <v>3</v>
      </c>
      <c r="DA14" s="713"/>
      <c r="DB14" s="713"/>
      <c r="DC14" s="713"/>
      <c r="DD14" s="686">
        <v>724734</v>
      </c>
      <c r="DE14" s="681"/>
      <c r="DF14" s="681"/>
      <c r="DG14" s="681"/>
      <c r="DH14" s="681"/>
      <c r="DI14" s="681"/>
      <c r="DJ14" s="681"/>
      <c r="DK14" s="681"/>
      <c r="DL14" s="681"/>
      <c r="DM14" s="681"/>
      <c r="DN14" s="681"/>
      <c r="DO14" s="681"/>
      <c r="DP14" s="682"/>
      <c r="DQ14" s="686">
        <v>3827338</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184</v>
      </c>
      <c r="S15" s="681"/>
      <c r="T15" s="681"/>
      <c r="U15" s="681"/>
      <c r="V15" s="681"/>
      <c r="W15" s="681"/>
      <c r="X15" s="681"/>
      <c r="Y15" s="682"/>
      <c r="Z15" s="713" t="s">
        <v>138</v>
      </c>
      <c r="AA15" s="713"/>
      <c r="AB15" s="713"/>
      <c r="AC15" s="713"/>
      <c r="AD15" s="714" t="s">
        <v>184</v>
      </c>
      <c r="AE15" s="714"/>
      <c r="AF15" s="714"/>
      <c r="AG15" s="714"/>
      <c r="AH15" s="714"/>
      <c r="AI15" s="714"/>
      <c r="AJ15" s="714"/>
      <c r="AK15" s="714"/>
      <c r="AL15" s="683" t="s">
        <v>138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1559369</v>
      </c>
      <c r="BH15" s="681"/>
      <c r="BI15" s="681"/>
      <c r="BJ15" s="681"/>
      <c r="BK15" s="681"/>
      <c r="BL15" s="681"/>
      <c r="BM15" s="681"/>
      <c r="BN15" s="682"/>
      <c r="BO15" s="713">
        <v>4.0999999999999996</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14145909</v>
      </c>
      <c r="CS15" s="681"/>
      <c r="CT15" s="681"/>
      <c r="CU15" s="681"/>
      <c r="CV15" s="681"/>
      <c r="CW15" s="681"/>
      <c r="CX15" s="681"/>
      <c r="CY15" s="682"/>
      <c r="CZ15" s="713">
        <v>9.3000000000000007</v>
      </c>
      <c r="DA15" s="713"/>
      <c r="DB15" s="713"/>
      <c r="DC15" s="713"/>
      <c r="DD15" s="686">
        <v>2973117</v>
      </c>
      <c r="DE15" s="681"/>
      <c r="DF15" s="681"/>
      <c r="DG15" s="681"/>
      <c r="DH15" s="681"/>
      <c r="DI15" s="681"/>
      <c r="DJ15" s="681"/>
      <c r="DK15" s="681"/>
      <c r="DL15" s="681"/>
      <c r="DM15" s="681"/>
      <c r="DN15" s="681"/>
      <c r="DO15" s="681"/>
      <c r="DP15" s="682"/>
      <c r="DQ15" s="686">
        <v>9389443</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74235</v>
      </c>
      <c r="S16" s="681"/>
      <c r="T16" s="681"/>
      <c r="U16" s="681"/>
      <c r="V16" s="681"/>
      <c r="W16" s="681"/>
      <c r="X16" s="681"/>
      <c r="Y16" s="682"/>
      <c r="Z16" s="713">
        <v>0</v>
      </c>
      <c r="AA16" s="713"/>
      <c r="AB16" s="713"/>
      <c r="AC16" s="713"/>
      <c r="AD16" s="714">
        <v>74235</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v>550776</v>
      </c>
      <c r="BH16" s="681"/>
      <c r="BI16" s="681"/>
      <c r="BJ16" s="681"/>
      <c r="BK16" s="681"/>
      <c r="BL16" s="681"/>
      <c r="BM16" s="681"/>
      <c r="BN16" s="682"/>
      <c r="BO16" s="713">
        <v>1.5</v>
      </c>
      <c r="BP16" s="713"/>
      <c r="BQ16" s="713"/>
      <c r="BR16" s="713"/>
      <c r="BS16" s="686" t="s">
        <v>244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545666</v>
      </c>
      <c r="CS16" s="681"/>
      <c r="CT16" s="681"/>
      <c r="CU16" s="681"/>
      <c r="CV16" s="681"/>
      <c r="CW16" s="681"/>
      <c r="CX16" s="681"/>
      <c r="CY16" s="682"/>
      <c r="CZ16" s="713">
        <v>0.4</v>
      </c>
      <c r="DA16" s="713"/>
      <c r="DB16" s="713"/>
      <c r="DC16" s="713"/>
      <c r="DD16" s="686" t="s">
        <v>244</v>
      </c>
      <c r="DE16" s="681"/>
      <c r="DF16" s="681"/>
      <c r="DG16" s="681"/>
      <c r="DH16" s="681"/>
      <c r="DI16" s="681"/>
      <c r="DJ16" s="681"/>
      <c r="DK16" s="681"/>
      <c r="DL16" s="681"/>
      <c r="DM16" s="681"/>
      <c r="DN16" s="681"/>
      <c r="DO16" s="681"/>
      <c r="DP16" s="682"/>
      <c r="DQ16" s="686">
        <v>29700</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336987</v>
      </c>
      <c r="S17" s="681"/>
      <c r="T17" s="681"/>
      <c r="U17" s="681"/>
      <c r="V17" s="681"/>
      <c r="W17" s="681"/>
      <c r="X17" s="681"/>
      <c r="Y17" s="682"/>
      <c r="Z17" s="713">
        <v>0.2</v>
      </c>
      <c r="AA17" s="713"/>
      <c r="AB17" s="713"/>
      <c r="AC17" s="713"/>
      <c r="AD17" s="714">
        <v>336987</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244</v>
      </c>
      <c r="BH17" s="681"/>
      <c r="BI17" s="681"/>
      <c r="BJ17" s="681"/>
      <c r="BK17" s="681"/>
      <c r="BL17" s="681"/>
      <c r="BM17" s="681"/>
      <c r="BN17" s="682"/>
      <c r="BO17" s="713" t="s">
        <v>244</v>
      </c>
      <c r="BP17" s="713"/>
      <c r="BQ17" s="713"/>
      <c r="BR17" s="713"/>
      <c r="BS17" s="686" t="s">
        <v>244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13709137</v>
      </c>
      <c r="CS17" s="681"/>
      <c r="CT17" s="681"/>
      <c r="CU17" s="681"/>
      <c r="CV17" s="681"/>
      <c r="CW17" s="681"/>
      <c r="CX17" s="681"/>
      <c r="CY17" s="682"/>
      <c r="CZ17" s="713">
        <v>9</v>
      </c>
      <c r="DA17" s="713"/>
      <c r="DB17" s="713"/>
      <c r="DC17" s="713"/>
      <c r="DD17" s="686" t="s">
        <v>244</v>
      </c>
      <c r="DE17" s="681"/>
      <c r="DF17" s="681"/>
      <c r="DG17" s="681"/>
      <c r="DH17" s="681"/>
      <c r="DI17" s="681"/>
      <c r="DJ17" s="681"/>
      <c r="DK17" s="681"/>
      <c r="DL17" s="681"/>
      <c r="DM17" s="681"/>
      <c r="DN17" s="681"/>
      <c r="DO17" s="681"/>
      <c r="DP17" s="682"/>
      <c r="DQ17" s="686">
        <v>13471652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300806</v>
      </c>
      <c r="S18" s="681"/>
      <c r="T18" s="681"/>
      <c r="U18" s="681"/>
      <c r="V18" s="681"/>
      <c r="W18" s="681"/>
      <c r="X18" s="681"/>
      <c r="Y18" s="682"/>
      <c r="Z18" s="713">
        <v>0.2</v>
      </c>
      <c r="AA18" s="713"/>
      <c r="AB18" s="713"/>
      <c r="AC18" s="713"/>
      <c r="AD18" s="714">
        <v>300806</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184</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244</v>
      </c>
      <c r="CS18" s="681"/>
      <c r="CT18" s="681"/>
      <c r="CU18" s="681"/>
      <c r="CV18" s="681"/>
      <c r="CW18" s="681"/>
      <c r="CX18" s="681"/>
      <c r="CY18" s="682"/>
      <c r="CZ18" s="713" t="s">
        <v>244</v>
      </c>
      <c r="DA18" s="713"/>
      <c r="DB18" s="713"/>
      <c r="DC18" s="713"/>
      <c r="DD18" s="686" t="s">
        <v>184</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243175</v>
      </c>
      <c r="S19" s="681"/>
      <c r="T19" s="681"/>
      <c r="U19" s="681"/>
      <c r="V19" s="681"/>
      <c r="W19" s="681"/>
      <c r="X19" s="681"/>
      <c r="Y19" s="682"/>
      <c r="Z19" s="713">
        <v>0.2</v>
      </c>
      <c r="AA19" s="713"/>
      <c r="AB19" s="713"/>
      <c r="AC19" s="713"/>
      <c r="AD19" s="714">
        <v>243175</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1616639</v>
      </c>
      <c r="BH19" s="681"/>
      <c r="BI19" s="681"/>
      <c r="BJ19" s="681"/>
      <c r="BK19" s="681"/>
      <c r="BL19" s="681"/>
      <c r="BM19" s="681"/>
      <c r="BN19" s="682"/>
      <c r="BO19" s="713">
        <v>4.3</v>
      </c>
      <c r="BP19" s="713"/>
      <c r="BQ19" s="713"/>
      <c r="BR19" s="713"/>
      <c r="BS19" s="686" t="s">
        <v>244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244</v>
      </c>
      <c r="DA19" s="713"/>
      <c r="DB19" s="713"/>
      <c r="DC19" s="713"/>
      <c r="DD19" s="686" t="s">
        <v>244</v>
      </c>
      <c r="DE19" s="681"/>
      <c r="DF19" s="681"/>
      <c r="DG19" s="681"/>
      <c r="DH19" s="681"/>
      <c r="DI19" s="681"/>
      <c r="DJ19" s="681"/>
      <c r="DK19" s="681"/>
      <c r="DL19" s="681"/>
      <c r="DM19" s="681"/>
      <c r="DN19" s="681"/>
      <c r="DO19" s="681"/>
      <c r="DP19" s="682"/>
      <c r="DQ19" s="686" t="s">
        <v>184</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35636</v>
      </c>
      <c r="S20" s="681"/>
      <c r="T20" s="681"/>
      <c r="U20" s="681"/>
      <c r="V20" s="681"/>
      <c r="W20" s="681"/>
      <c r="X20" s="681"/>
      <c r="Y20" s="682"/>
      <c r="Z20" s="713">
        <v>0</v>
      </c>
      <c r="AA20" s="713"/>
      <c r="AB20" s="713"/>
      <c r="AC20" s="713"/>
      <c r="AD20" s="714">
        <v>35636</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1616639</v>
      </c>
      <c r="BH20" s="681"/>
      <c r="BI20" s="681"/>
      <c r="BJ20" s="681"/>
      <c r="BK20" s="681"/>
      <c r="BL20" s="681"/>
      <c r="BM20" s="681"/>
      <c r="BN20" s="682"/>
      <c r="BO20" s="713">
        <v>4.3</v>
      </c>
      <c r="BP20" s="713"/>
      <c r="BQ20" s="713"/>
      <c r="BR20" s="713"/>
      <c r="BS20" s="686" t="s">
        <v>138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152647975</v>
      </c>
      <c r="CS20" s="681"/>
      <c r="CT20" s="681"/>
      <c r="CU20" s="681"/>
      <c r="CV20" s="681"/>
      <c r="CW20" s="681"/>
      <c r="CX20" s="681"/>
      <c r="CY20" s="682"/>
      <c r="CZ20" s="713">
        <v>100</v>
      </c>
      <c r="DA20" s="713"/>
      <c r="DB20" s="713"/>
      <c r="DC20" s="713"/>
      <c r="DD20" s="686">
        <v>16577630</v>
      </c>
      <c r="DE20" s="681"/>
      <c r="DF20" s="681"/>
      <c r="DG20" s="681"/>
      <c r="DH20" s="681"/>
      <c r="DI20" s="681"/>
      <c r="DJ20" s="681"/>
      <c r="DK20" s="681"/>
      <c r="DL20" s="681"/>
      <c r="DM20" s="681"/>
      <c r="DN20" s="681"/>
      <c r="DO20" s="681"/>
      <c r="DP20" s="682"/>
      <c r="DQ20" s="686">
        <v>78113702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21995</v>
      </c>
      <c r="S21" s="681"/>
      <c r="T21" s="681"/>
      <c r="U21" s="681"/>
      <c r="V21" s="681"/>
      <c r="W21" s="681"/>
      <c r="X21" s="681"/>
      <c r="Y21" s="682"/>
      <c r="Z21" s="713">
        <v>0</v>
      </c>
      <c r="AA21" s="713"/>
      <c r="AB21" s="713"/>
      <c r="AC21" s="713"/>
      <c r="AD21" s="714">
        <v>21995</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22830</v>
      </c>
      <c r="BH21" s="681"/>
      <c r="BI21" s="681"/>
      <c r="BJ21" s="681"/>
      <c r="BK21" s="681"/>
      <c r="BL21" s="681"/>
      <c r="BM21" s="681"/>
      <c r="BN21" s="682"/>
      <c r="BO21" s="713">
        <v>0.1</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25379679</v>
      </c>
      <c r="S22" s="681"/>
      <c r="T22" s="681"/>
      <c r="U22" s="681"/>
      <c r="V22" s="681"/>
      <c r="W22" s="681"/>
      <c r="X22" s="681"/>
      <c r="Y22" s="682"/>
      <c r="Z22" s="713">
        <v>16</v>
      </c>
      <c r="AA22" s="713"/>
      <c r="AB22" s="713"/>
      <c r="AC22" s="713"/>
      <c r="AD22" s="714">
        <v>22489135</v>
      </c>
      <c r="AE22" s="714"/>
      <c r="AF22" s="714"/>
      <c r="AG22" s="714"/>
      <c r="AH22" s="714"/>
      <c r="AI22" s="714"/>
      <c r="AJ22" s="714"/>
      <c r="AK22" s="714"/>
      <c r="AL22" s="683">
        <v>33.299999999999997</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244</v>
      </c>
      <c r="BH22" s="681"/>
      <c r="BI22" s="681"/>
      <c r="BJ22" s="681"/>
      <c r="BK22" s="681"/>
      <c r="BL22" s="681"/>
      <c r="BM22" s="681"/>
      <c r="BN22" s="682"/>
      <c r="BO22" s="713" t="s">
        <v>244</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22489135</v>
      </c>
      <c r="S23" s="681"/>
      <c r="T23" s="681"/>
      <c r="U23" s="681"/>
      <c r="V23" s="681"/>
      <c r="W23" s="681"/>
      <c r="X23" s="681"/>
      <c r="Y23" s="682"/>
      <c r="Z23" s="713">
        <v>14.2</v>
      </c>
      <c r="AA23" s="713"/>
      <c r="AB23" s="713"/>
      <c r="AC23" s="713"/>
      <c r="AD23" s="714">
        <v>22489135</v>
      </c>
      <c r="AE23" s="714"/>
      <c r="AF23" s="714"/>
      <c r="AG23" s="714"/>
      <c r="AH23" s="714"/>
      <c r="AI23" s="714"/>
      <c r="AJ23" s="714"/>
      <c r="AK23" s="714"/>
      <c r="AL23" s="683">
        <v>33.299999999999997</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1593809</v>
      </c>
      <c r="BH23" s="681"/>
      <c r="BI23" s="681"/>
      <c r="BJ23" s="681"/>
      <c r="BK23" s="681"/>
      <c r="BL23" s="681"/>
      <c r="BM23" s="681"/>
      <c r="BN23" s="682"/>
      <c r="BO23" s="713">
        <v>4.2</v>
      </c>
      <c r="BP23" s="713"/>
      <c r="BQ23" s="713"/>
      <c r="BR23" s="713"/>
      <c r="BS23" s="686" t="s">
        <v>244</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2888851</v>
      </c>
      <c r="S24" s="681"/>
      <c r="T24" s="681"/>
      <c r="U24" s="681"/>
      <c r="V24" s="681"/>
      <c r="W24" s="681"/>
      <c r="X24" s="681"/>
      <c r="Y24" s="682"/>
      <c r="Z24" s="713">
        <v>1.8</v>
      </c>
      <c r="AA24" s="713"/>
      <c r="AB24" s="713"/>
      <c r="AC24" s="713"/>
      <c r="AD24" s="714" t="s">
        <v>138</v>
      </c>
      <c r="AE24" s="714"/>
      <c r="AF24" s="714"/>
      <c r="AG24" s="714"/>
      <c r="AH24" s="714"/>
      <c r="AI24" s="714"/>
      <c r="AJ24" s="714"/>
      <c r="AK24" s="714"/>
      <c r="AL24" s="683" t="s">
        <v>184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244</v>
      </c>
      <c r="BP24" s="713"/>
      <c r="BQ24" s="713"/>
      <c r="BR24" s="713"/>
      <c r="BS24" s="686" t="s">
        <v>244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56936515</v>
      </c>
      <c r="CS24" s="736"/>
      <c r="CT24" s="736"/>
      <c r="CU24" s="736"/>
      <c r="CV24" s="736"/>
      <c r="CW24" s="736"/>
      <c r="CX24" s="736"/>
      <c r="CY24" s="779"/>
      <c r="CZ24" s="780">
        <v>37.299999999999997</v>
      </c>
      <c r="DA24" s="751"/>
      <c r="DB24" s="751"/>
      <c r="DC24" s="783"/>
      <c r="DD24" s="778">
        <v>39443302</v>
      </c>
      <c r="DE24" s="736"/>
      <c r="DF24" s="736"/>
      <c r="DG24" s="736"/>
      <c r="DH24" s="736"/>
      <c r="DI24" s="736"/>
      <c r="DJ24" s="736"/>
      <c r="DK24" s="779"/>
      <c r="DL24" s="778">
        <v>38961465</v>
      </c>
      <c r="DM24" s="736"/>
      <c r="DN24" s="736"/>
      <c r="DO24" s="736"/>
      <c r="DP24" s="736"/>
      <c r="DQ24" s="736"/>
      <c r="DR24" s="736"/>
      <c r="DS24" s="736"/>
      <c r="DT24" s="736"/>
      <c r="DU24" s="736"/>
      <c r="DV24" s="779"/>
      <c r="DW24" s="780">
        <v>54.9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1693</v>
      </c>
      <c r="S25" s="681"/>
      <c r="T25" s="681"/>
      <c r="U25" s="681"/>
      <c r="V25" s="681"/>
      <c r="W25" s="681"/>
      <c r="X25" s="681"/>
      <c r="Y25" s="682"/>
      <c r="Z25" s="713">
        <v>0</v>
      </c>
      <c r="AA25" s="713"/>
      <c r="AB25" s="713"/>
      <c r="AC25" s="713"/>
      <c r="AD25" s="714" t="s">
        <v>138</v>
      </c>
      <c r="AE25" s="714"/>
      <c r="AF25" s="714"/>
      <c r="AG25" s="714"/>
      <c r="AH25" s="714"/>
      <c r="AI25" s="714"/>
      <c r="AJ25" s="714"/>
      <c r="AK25" s="714"/>
      <c r="AL25" s="683" t="s">
        <v>244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244</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20710440</v>
      </c>
      <c r="CS25" s="699"/>
      <c r="CT25" s="699"/>
      <c r="CU25" s="699"/>
      <c r="CV25" s="699"/>
      <c r="CW25" s="699"/>
      <c r="CX25" s="699"/>
      <c r="CY25" s="700"/>
      <c r="CZ25" s="683">
        <v>13.6</v>
      </c>
      <c r="DA25" s="701"/>
      <c r="DB25" s="701"/>
      <c r="DC25" s="702"/>
      <c r="DD25" s="686">
        <v>19407838</v>
      </c>
      <c r="DE25" s="699"/>
      <c r="DF25" s="699"/>
      <c r="DG25" s="699"/>
      <c r="DH25" s="699"/>
      <c r="DI25" s="699"/>
      <c r="DJ25" s="699"/>
      <c r="DK25" s="700"/>
      <c r="DL25" s="686">
        <v>19015191</v>
      </c>
      <c r="DM25" s="699"/>
      <c r="DN25" s="699"/>
      <c r="DO25" s="699"/>
      <c r="DP25" s="699"/>
      <c r="DQ25" s="699"/>
      <c r="DR25" s="699"/>
      <c r="DS25" s="699"/>
      <c r="DT25" s="699"/>
      <c r="DU25" s="699"/>
      <c r="DV25" s="700"/>
      <c r="DW25" s="683">
        <v>26.8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71581055</v>
      </c>
      <c r="S26" s="681"/>
      <c r="T26" s="681"/>
      <c r="U26" s="681"/>
      <c r="V26" s="681"/>
      <c r="W26" s="681"/>
      <c r="X26" s="681"/>
      <c r="Y26" s="682"/>
      <c r="Z26" s="713">
        <v>45.2</v>
      </c>
      <c r="AA26" s="713"/>
      <c r="AB26" s="713"/>
      <c r="AC26" s="713"/>
      <c r="AD26" s="714">
        <v>67096702</v>
      </c>
      <c r="AE26" s="714"/>
      <c r="AF26" s="714"/>
      <c r="AG26" s="714"/>
      <c r="AH26" s="714"/>
      <c r="AI26" s="714"/>
      <c r="AJ26" s="714"/>
      <c r="AK26" s="714"/>
      <c r="AL26" s="683">
        <v>99.4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244</v>
      </c>
      <c r="BH26" s="681"/>
      <c r="BI26" s="681"/>
      <c r="BJ26" s="681"/>
      <c r="BK26" s="681"/>
      <c r="BL26" s="681"/>
      <c r="BM26" s="681"/>
      <c r="BN26" s="682"/>
      <c r="BO26" s="713" t="s">
        <v>184</v>
      </c>
      <c r="BP26" s="713"/>
      <c r="BQ26" s="713"/>
      <c r="BR26" s="713"/>
      <c r="BS26" s="686" t="s">
        <v>244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12728986</v>
      </c>
      <c r="CS26" s="681"/>
      <c r="CT26" s="681"/>
      <c r="CU26" s="681"/>
      <c r="CV26" s="681"/>
      <c r="CW26" s="681"/>
      <c r="CX26" s="681"/>
      <c r="CY26" s="682"/>
      <c r="CZ26" s="683">
        <v>8.3000000000000007</v>
      </c>
      <c r="DA26" s="701"/>
      <c r="DB26" s="701"/>
      <c r="DC26" s="702"/>
      <c r="DD26" s="686">
        <v>11855123</v>
      </c>
      <c r="DE26" s="681"/>
      <c r="DF26" s="681"/>
      <c r="DG26" s="681"/>
      <c r="DH26" s="681"/>
      <c r="DI26" s="681"/>
      <c r="DJ26" s="681"/>
      <c r="DK26" s="682"/>
      <c r="DL26" s="686" t="s">
        <v>184</v>
      </c>
      <c r="DM26" s="681"/>
      <c r="DN26" s="681"/>
      <c r="DO26" s="681"/>
      <c r="DP26" s="681"/>
      <c r="DQ26" s="681"/>
      <c r="DR26" s="681"/>
      <c r="DS26" s="681"/>
      <c r="DT26" s="681"/>
      <c r="DU26" s="681"/>
      <c r="DV26" s="682"/>
      <c r="DW26" s="683" t="s">
        <v>244</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31753</v>
      </c>
      <c r="S27" s="681"/>
      <c r="T27" s="681"/>
      <c r="U27" s="681"/>
      <c r="V27" s="681"/>
      <c r="W27" s="681"/>
      <c r="X27" s="681"/>
      <c r="Y27" s="682"/>
      <c r="Z27" s="713">
        <v>0</v>
      </c>
      <c r="AA27" s="713"/>
      <c r="AB27" s="713"/>
      <c r="AC27" s="713"/>
      <c r="AD27" s="714">
        <v>31753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37783903</v>
      </c>
      <c r="BH27" s="681"/>
      <c r="BI27" s="681"/>
      <c r="BJ27" s="681"/>
      <c r="BK27" s="681"/>
      <c r="BL27" s="681"/>
      <c r="BM27" s="681"/>
      <c r="BN27" s="682"/>
      <c r="BO27" s="713">
        <v>100</v>
      </c>
      <c r="BP27" s="713"/>
      <c r="BQ27" s="713"/>
      <c r="BR27" s="713"/>
      <c r="BS27" s="686">
        <v>288259</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22518073</v>
      </c>
      <c r="CS27" s="699"/>
      <c r="CT27" s="699"/>
      <c r="CU27" s="699"/>
      <c r="CV27" s="699"/>
      <c r="CW27" s="699"/>
      <c r="CX27" s="699"/>
      <c r="CY27" s="700"/>
      <c r="CZ27" s="683">
        <v>14.8</v>
      </c>
      <c r="DA27" s="701"/>
      <c r="DB27" s="701"/>
      <c r="DC27" s="702"/>
      <c r="DD27" s="686">
        <v>6564947</v>
      </c>
      <c r="DE27" s="699"/>
      <c r="DF27" s="699"/>
      <c r="DG27" s="699"/>
      <c r="DH27" s="699"/>
      <c r="DI27" s="699"/>
      <c r="DJ27" s="699"/>
      <c r="DK27" s="700"/>
      <c r="DL27" s="686">
        <v>6475757</v>
      </c>
      <c r="DM27" s="699"/>
      <c r="DN27" s="699"/>
      <c r="DO27" s="699"/>
      <c r="DP27" s="699"/>
      <c r="DQ27" s="699"/>
      <c r="DR27" s="699"/>
      <c r="DS27" s="699"/>
      <c r="DT27" s="699"/>
      <c r="DU27" s="699"/>
      <c r="DV27" s="700"/>
      <c r="DW27" s="683">
        <v>9.1</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251697</v>
      </c>
      <c r="S28" s="681"/>
      <c r="T28" s="681"/>
      <c r="U28" s="681"/>
      <c r="V28" s="681"/>
      <c r="W28" s="681"/>
      <c r="X28" s="681"/>
      <c r="Y28" s="682"/>
      <c r="Z28" s="713">
        <v>0.2</v>
      </c>
      <c r="AA28" s="713"/>
      <c r="AB28" s="713"/>
      <c r="AC28" s="713"/>
      <c r="AD28" s="714">
        <v>8</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13708002</v>
      </c>
      <c r="CS28" s="681"/>
      <c r="CT28" s="681"/>
      <c r="CU28" s="681"/>
      <c r="CV28" s="681"/>
      <c r="CW28" s="681"/>
      <c r="CX28" s="681"/>
      <c r="CY28" s="682"/>
      <c r="CZ28" s="683">
        <v>9</v>
      </c>
      <c r="DA28" s="701"/>
      <c r="DB28" s="701"/>
      <c r="DC28" s="702"/>
      <c r="DD28" s="686">
        <v>13470517</v>
      </c>
      <c r="DE28" s="681"/>
      <c r="DF28" s="681"/>
      <c r="DG28" s="681"/>
      <c r="DH28" s="681"/>
      <c r="DI28" s="681"/>
      <c r="DJ28" s="681"/>
      <c r="DK28" s="682"/>
      <c r="DL28" s="686">
        <v>13470517</v>
      </c>
      <c r="DM28" s="681"/>
      <c r="DN28" s="681"/>
      <c r="DO28" s="681"/>
      <c r="DP28" s="681"/>
      <c r="DQ28" s="681"/>
      <c r="DR28" s="681"/>
      <c r="DS28" s="681"/>
      <c r="DT28" s="681"/>
      <c r="DU28" s="681"/>
      <c r="DV28" s="682"/>
      <c r="DW28" s="683">
        <v>19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882621</v>
      </c>
      <c r="S29" s="681"/>
      <c r="T29" s="681"/>
      <c r="U29" s="681"/>
      <c r="V29" s="681"/>
      <c r="W29" s="681"/>
      <c r="X29" s="681"/>
      <c r="Y29" s="682"/>
      <c r="Z29" s="713">
        <v>0.6</v>
      </c>
      <c r="AA29" s="713"/>
      <c r="AB29" s="713"/>
      <c r="AC29" s="713"/>
      <c r="AD29" s="714">
        <v>118351</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13707919</v>
      </c>
      <c r="CS29" s="699"/>
      <c r="CT29" s="699"/>
      <c r="CU29" s="699"/>
      <c r="CV29" s="699"/>
      <c r="CW29" s="699"/>
      <c r="CX29" s="699"/>
      <c r="CY29" s="700"/>
      <c r="CZ29" s="683">
        <v>9</v>
      </c>
      <c r="DA29" s="701"/>
      <c r="DB29" s="701"/>
      <c r="DC29" s="702"/>
      <c r="DD29" s="686">
        <v>13470434</v>
      </c>
      <c r="DE29" s="699"/>
      <c r="DF29" s="699"/>
      <c r="DG29" s="699"/>
      <c r="DH29" s="699"/>
      <c r="DI29" s="699"/>
      <c r="DJ29" s="699"/>
      <c r="DK29" s="700"/>
      <c r="DL29" s="686">
        <v>13470434</v>
      </c>
      <c r="DM29" s="699"/>
      <c r="DN29" s="699"/>
      <c r="DO29" s="699"/>
      <c r="DP29" s="699"/>
      <c r="DQ29" s="699"/>
      <c r="DR29" s="699"/>
      <c r="DS29" s="699"/>
      <c r="DT29" s="699"/>
      <c r="DU29" s="699"/>
      <c r="DV29" s="700"/>
      <c r="DW29" s="683">
        <v>19</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885321</v>
      </c>
      <c r="S30" s="681"/>
      <c r="T30" s="681"/>
      <c r="U30" s="681"/>
      <c r="V30" s="681"/>
      <c r="W30" s="681"/>
      <c r="X30" s="681"/>
      <c r="Y30" s="682"/>
      <c r="Z30" s="713">
        <v>0.6</v>
      </c>
      <c r="AA30" s="713"/>
      <c r="AB30" s="713"/>
      <c r="AC30" s="713"/>
      <c r="AD30" s="714" t="s">
        <v>244</v>
      </c>
      <c r="AE30" s="714"/>
      <c r="AF30" s="714"/>
      <c r="AG30" s="714"/>
      <c r="AH30" s="714"/>
      <c r="AI30" s="714"/>
      <c r="AJ30" s="714"/>
      <c r="AK30" s="714"/>
      <c r="AL30" s="683" t="s">
        <v>244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13079698</v>
      </c>
      <c r="CS30" s="681"/>
      <c r="CT30" s="681"/>
      <c r="CU30" s="681"/>
      <c r="CV30" s="681"/>
      <c r="CW30" s="681"/>
      <c r="CX30" s="681"/>
      <c r="CY30" s="682"/>
      <c r="CZ30" s="683">
        <v>8.6</v>
      </c>
      <c r="DA30" s="701"/>
      <c r="DB30" s="701"/>
      <c r="DC30" s="702"/>
      <c r="DD30" s="686">
        <v>12842301</v>
      </c>
      <c r="DE30" s="681"/>
      <c r="DF30" s="681"/>
      <c r="DG30" s="681"/>
      <c r="DH30" s="681"/>
      <c r="DI30" s="681"/>
      <c r="DJ30" s="681"/>
      <c r="DK30" s="682"/>
      <c r="DL30" s="686">
        <v>12842301</v>
      </c>
      <c r="DM30" s="681"/>
      <c r="DN30" s="681"/>
      <c r="DO30" s="681"/>
      <c r="DP30" s="681"/>
      <c r="DQ30" s="681"/>
      <c r="DR30" s="681"/>
      <c r="DS30" s="681"/>
      <c r="DT30" s="681"/>
      <c r="DU30" s="681"/>
      <c r="DV30" s="682"/>
      <c r="DW30" s="683">
        <v>18.100000000000001</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49536735</v>
      </c>
      <c r="S31" s="681"/>
      <c r="T31" s="681"/>
      <c r="U31" s="681"/>
      <c r="V31" s="681"/>
      <c r="W31" s="681"/>
      <c r="X31" s="681"/>
      <c r="Y31" s="682"/>
      <c r="Z31" s="713">
        <v>31.3</v>
      </c>
      <c r="AA31" s="713"/>
      <c r="AB31" s="713"/>
      <c r="AC31" s="713"/>
      <c r="AD31" s="714" t="s">
        <v>138</v>
      </c>
      <c r="AE31" s="714"/>
      <c r="AF31" s="714"/>
      <c r="AG31" s="714"/>
      <c r="AH31" s="714"/>
      <c r="AI31" s="714"/>
      <c r="AJ31" s="714"/>
      <c r="AK31" s="714"/>
      <c r="AL31" s="683" t="s">
        <v>138</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99.1</v>
      </c>
      <c r="BH31" s="750"/>
      <c r="BI31" s="750"/>
      <c r="BJ31" s="750"/>
      <c r="BK31" s="750"/>
      <c r="BL31" s="750"/>
      <c r="BM31" s="751">
        <v>98</v>
      </c>
      <c r="BN31" s="750"/>
      <c r="BO31" s="750"/>
      <c r="BP31" s="750"/>
      <c r="BQ31" s="752"/>
      <c r="BR31" s="749">
        <v>99.3</v>
      </c>
      <c r="BS31" s="750"/>
      <c r="BT31" s="750"/>
      <c r="BU31" s="750"/>
      <c r="BV31" s="750"/>
      <c r="BW31" s="750"/>
      <c r="BX31" s="751">
        <v>97.9</v>
      </c>
      <c r="BY31" s="750"/>
      <c r="BZ31" s="750"/>
      <c r="CA31" s="750"/>
      <c r="CB31" s="752"/>
      <c r="CD31" s="767"/>
      <c r="CE31" s="768"/>
      <c r="CF31" s="719" t="s">
        <v>313</v>
      </c>
      <c r="CG31" s="720"/>
      <c r="CH31" s="720"/>
      <c r="CI31" s="720"/>
      <c r="CJ31" s="720"/>
      <c r="CK31" s="720"/>
      <c r="CL31" s="720"/>
      <c r="CM31" s="720"/>
      <c r="CN31" s="720"/>
      <c r="CO31" s="720"/>
      <c r="CP31" s="720"/>
      <c r="CQ31" s="721"/>
      <c r="CR31" s="680">
        <v>628221</v>
      </c>
      <c r="CS31" s="699"/>
      <c r="CT31" s="699"/>
      <c r="CU31" s="699"/>
      <c r="CV31" s="699"/>
      <c r="CW31" s="699"/>
      <c r="CX31" s="699"/>
      <c r="CY31" s="700"/>
      <c r="CZ31" s="683">
        <v>0.4</v>
      </c>
      <c r="DA31" s="701"/>
      <c r="DB31" s="701"/>
      <c r="DC31" s="702"/>
      <c r="DD31" s="686">
        <v>628133</v>
      </c>
      <c r="DE31" s="699"/>
      <c r="DF31" s="699"/>
      <c r="DG31" s="699"/>
      <c r="DH31" s="699"/>
      <c r="DI31" s="699"/>
      <c r="DJ31" s="699"/>
      <c r="DK31" s="700"/>
      <c r="DL31" s="686">
        <v>628133</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244</v>
      </c>
      <c r="S32" s="681"/>
      <c r="T32" s="681"/>
      <c r="U32" s="681"/>
      <c r="V32" s="681"/>
      <c r="W32" s="681"/>
      <c r="X32" s="681"/>
      <c r="Y32" s="682"/>
      <c r="Z32" s="713" t="s">
        <v>244</v>
      </c>
      <c r="AA32" s="713"/>
      <c r="AB32" s="713"/>
      <c r="AC32" s="713"/>
      <c r="AD32" s="714" t="s">
        <v>244</v>
      </c>
      <c r="AE32" s="714"/>
      <c r="AF32" s="714"/>
      <c r="AG32" s="714"/>
      <c r="AH32" s="714"/>
      <c r="AI32" s="714"/>
      <c r="AJ32" s="714"/>
      <c r="AK32" s="714"/>
      <c r="AL32" s="683" t="s">
        <v>244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98.3</v>
      </c>
      <c r="BN32" s="745"/>
      <c r="BO32" s="745"/>
      <c r="BP32" s="745"/>
      <c r="BQ32" s="726"/>
      <c r="BR32" s="753">
        <v>99.3</v>
      </c>
      <c r="BS32" s="699"/>
      <c r="BT32" s="699"/>
      <c r="BU32" s="699"/>
      <c r="BV32" s="699"/>
      <c r="BW32" s="699"/>
      <c r="BX32" s="684">
        <v>98.4</v>
      </c>
      <c r="BY32" s="745"/>
      <c r="BZ32" s="745"/>
      <c r="CA32" s="745"/>
      <c r="CB32" s="726"/>
      <c r="CD32" s="769"/>
      <c r="CE32" s="770"/>
      <c r="CF32" s="719" t="s">
        <v>317</v>
      </c>
      <c r="CG32" s="720"/>
      <c r="CH32" s="720"/>
      <c r="CI32" s="720"/>
      <c r="CJ32" s="720"/>
      <c r="CK32" s="720"/>
      <c r="CL32" s="720"/>
      <c r="CM32" s="720"/>
      <c r="CN32" s="720"/>
      <c r="CO32" s="720"/>
      <c r="CP32" s="720"/>
      <c r="CQ32" s="721"/>
      <c r="CR32" s="680">
        <v>83</v>
      </c>
      <c r="CS32" s="681"/>
      <c r="CT32" s="681"/>
      <c r="CU32" s="681"/>
      <c r="CV32" s="681"/>
      <c r="CW32" s="681"/>
      <c r="CX32" s="681"/>
      <c r="CY32" s="682"/>
      <c r="CZ32" s="683">
        <v>0</v>
      </c>
      <c r="DA32" s="701"/>
      <c r="DB32" s="701"/>
      <c r="DC32" s="702"/>
      <c r="DD32" s="686">
        <v>83</v>
      </c>
      <c r="DE32" s="681"/>
      <c r="DF32" s="681"/>
      <c r="DG32" s="681"/>
      <c r="DH32" s="681"/>
      <c r="DI32" s="681"/>
      <c r="DJ32" s="681"/>
      <c r="DK32" s="682"/>
      <c r="DL32" s="686">
        <v>83</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8971500</v>
      </c>
      <c r="S33" s="681"/>
      <c r="T33" s="681"/>
      <c r="U33" s="681"/>
      <c r="V33" s="681"/>
      <c r="W33" s="681"/>
      <c r="X33" s="681"/>
      <c r="Y33" s="682"/>
      <c r="Z33" s="713">
        <v>5.7</v>
      </c>
      <c r="AA33" s="713"/>
      <c r="AB33" s="713"/>
      <c r="AC33" s="713"/>
      <c r="AD33" s="714" t="s">
        <v>244</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v>
      </c>
      <c r="BH33" s="665"/>
      <c r="BI33" s="665"/>
      <c r="BJ33" s="665"/>
      <c r="BK33" s="665"/>
      <c r="BL33" s="665"/>
      <c r="BM33" s="707">
        <v>97.5</v>
      </c>
      <c r="BN33" s="665"/>
      <c r="BO33" s="665"/>
      <c r="BP33" s="665"/>
      <c r="BQ33" s="709"/>
      <c r="BR33" s="744">
        <v>99.2</v>
      </c>
      <c r="BS33" s="665"/>
      <c r="BT33" s="665"/>
      <c r="BU33" s="665"/>
      <c r="BV33" s="665"/>
      <c r="BW33" s="665"/>
      <c r="BX33" s="707">
        <v>97.2</v>
      </c>
      <c r="BY33" s="665"/>
      <c r="BZ33" s="665"/>
      <c r="CA33" s="665"/>
      <c r="CB33" s="709"/>
      <c r="CD33" s="719" t="s">
        <v>320</v>
      </c>
      <c r="CE33" s="720"/>
      <c r="CF33" s="720"/>
      <c r="CG33" s="720"/>
      <c r="CH33" s="720"/>
      <c r="CI33" s="720"/>
      <c r="CJ33" s="720"/>
      <c r="CK33" s="720"/>
      <c r="CL33" s="720"/>
      <c r="CM33" s="720"/>
      <c r="CN33" s="720"/>
      <c r="CO33" s="720"/>
      <c r="CP33" s="720"/>
      <c r="CQ33" s="721"/>
      <c r="CR33" s="680">
        <v>78588164</v>
      </c>
      <c r="CS33" s="699"/>
      <c r="CT33" s="699"/>
      <c r="CU33" s="699"/>
      <c r="CV33" s="699"/>
      <c r="CW33" s="699"/>
      <c r="CX33" s="699"/>
      <c r="CY33" s="700"/>
      <c r="CZ33" s="683">
        <v>51.5</v>
      </c>
      <c r="DA33" s="701"/>
      <c r="DB33" s="701"/>
      <c r="DC33" s="702"/>
      <c r="DD33" s="686">
        <v>36818885</v>
      </c>
      <c r="DE33" s="699"/>
      <c r="DF33" s="699"/>
      <c r="DG33" s="699"/>
      <c r="DH33" s="699"/>
      <c r="DI33" s="699"/>
      <c r="DJ33" s="699"/>
      <c r="DK33" s="700"/>
      <c r="DL33" s="686">
        <v>25975225</v>
      </c>
      <c r="DM33" s="699"/>
      <c r="DN33" s="699"/>
      <c r="DO33" s="699"/>
      <c r="DP33" s="699"/>
      <c r="DQ33" s="699"/>
      <c r="DR33" s="699"/>
      <c r="DS33" s="699"/>
      <c r="DT33" s="699"/>
      <c r="DU33" s="699"/>
      <c r="DV33" s="700"/>
      <c r="DW33" s="683">
        <v>36.6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1173972</v>
      </c>
      <c r="S34" s="681"/>
      <c r="T34" s="681"/>
      <c r="U34" s="681"/>
      <c r="V34" s="681"/>
      <c r="W34" s="681"/>
      <c r="X34" s="681"/>
      <c r="Y34" s="682"/>
      <c r="Z34" s="713">
        <v>0.7</v>
      </c>
      <c r="AA34" s="713"/>
      <c r="AB34" s="713"/>
      <c r="AC34" s="713"/>
      <c r="AD34" s="714">
        <v>168680</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17428749</v>
      </c>
      <c r="CS34" s="681"/>
      <c r="CT34" s="681"/>
      <c r="CU34" s="681"/>
      <c r="CV34" s="681"/>
      <c r="CW34" s="681"/>
      <c r="CX34" s="681"/>
      <c r="CY34" s="682"/>
      <c r="CZ34" s="683">
        <v>11.4</v>
      </c>
      <c r="DA34" s="701"/>
      <c r="DB34" s="701"/>
      <c r="DC34" s="702"/>
      <c r="DD34" s="686">
        <v>14254572</v>
      </c>
      <c r="DE34" s="681"/>
      <c r="DF34" s="681"/>
      <c r="DG34" s="681"/>
      <c r="DH34" s="681"/>
      <c r="DI34" s="681"/>
      <c r="DJ34" s="681"/>
      <c r="DK34" s="682"/>
      <c r="DL34" s="686">
        <v>10165058</v>
      </c>
      <c r="DM34" s="681"/>
      <c r="DN34" s="681"/>
      <c r="DO34" s="681"/>
      <c r="DP34" s="681"/>
      <c r="DQ34" s="681"/>
      <c r="DR34" s="681"/>
      <c r="DS34" s="681"/>
      <c r="DT34" s="681"/>
      <c r="DU34" s="681"/>
      <c r="DV34" s="682"/>
      <c r="DW34" s="683">
        <v>14.3</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1902556</v>
      </c>
      <c r="S35" s="681"/>
      <c r="T35" s="681"/>
      <c r="U35" s="681"/>
      <c r="V35" s="681"/>
      <c r="W35" s="681"/>
      <c r="X35" s="681"/>
      <c r="Y35" s="682"/>
      <c r="Z35" s="713">
        <v>1.2</v>
      </c>
      <c r="AA35" s="713"/>
      <c r="AB35" s="713"/>
      <c r="AC35" s="713"/>
      <c r="AD35" s="714" t="s">
        <v>244</v>
      </c>
      <c r="AE35" s="714"/>
      <c r="AF35" s="714"/>
      <c r="AG35" s="714"/>
      <c r="AH35" s="714"/>
      <c r="AI35" s="714"/>
      <c r="AJ35" s="714"/>
      <c r="AK35" s="714"/>
      <c r="AL35" s="683" t="s">
        <v>138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4296628</v>
      </c>
      <c r="CS35" s="699"/>
      <c r="CT35" s="699"/>
      <c r="CU35" s="699"/>
      <c r="CV35" s="699"/>
      <c r="CW35" s="699"/>
      <c r="CX35" s="699"/>
      <c r="CY35" s="700"/>
      <c r="CZ35" s="683">
        <v>2.8</v>
      </c>
      <c r="DA35" s="701"/>
      <c r="DB35" s="701"/>
      <c r="DC35" s="702"/>
      <c r="DD35" s="686">
        <v>3254295</v>
      </c>
      <c r="DE35" s="699"/>
      <c r="DF35" s="699"/>
      <c r="DG35" s="699"/>
      <c r="DH35" s="699"/>
      <c r="DI35" s="699"/>
      <c r="DJ35" s="699"/>
      <c r="DK35" s="700"/>
      <c r="DL35" s="686">
        <v>3241937</v>
      </c>
      <c r="DM35" s="699"/>
      <c r="DN35" s="699"/>
      <c r="DO35" s="699"/>
      <c r="DP35" s="699"/>
      <c r="DQ35" s="699"/>
      <c r="DR35" s="699"/>
      <c r="DS35" s="699"/>
      <c r="DT35" s="699"/>
      <c r="DU35" s="699"/>
      <c r="DV35" s="700"/>
      <c r="DW35" s="683">
        <v>4.5999999999999996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438812</v>
      </c>
      <c r="S36" s="681"/>
      <c r="T36" s="681"/>
      <c r="U36" s="681"/>
      <c r="V36" s="681"/>
      <c r="W36" s="681"/>
      <c r="X36" s="681"/>
      <c r="Y36" s="682"/>
      <c r="Z36" s="713">
        <v>0.3</v>
      </c>
      <c r="AA36" s="713"/>
      <c r="AB36" s="713"/>
      <c r="AC36" s="713"/>
      <c r="AD36" s="714" t="s">
        <v>244</v>
      </c>
      <c r="AE36" s="714"/>
      <c r="AF36" s="714"/>
      <c r="AG36" s="714"/>
      <c r="AH36" s="714"/>
      <c r="AI36" s="714"/>
      <c r="AJ36" s="714"/>
      <c r="AK36" s="714"/>
      <c r="AL36" s="683" t="s">
        <v>244</v>
      </c>
      <c r="AM36" s="684"/>
      <c r="AN36" s="684"/>
      <c r="AO36" s="715"/>
      <c r="AP36" s="235"/>
      <c r="AQ36" s="732" t="s">
        <v>328</v>
      </c>
      <c r="AR36" s="733"/>
      <c r="AS36" s="733"/>
      <c r="AT36" s="733"/>
      <c r="AU36" s="733"/>
      <c r="AV36" s="733"/>
      <c r="AW36" s="733"/>
      <c r="AX36" s="733"/>
      <c r="AY36" s="734"/>
      <c r="AZ36" s="735">
        <v>13606944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452859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38588292</v>
      </c>
      <c r="CS36" s="681"/>
      <c r="CT36" s="681"/>
      <c r="CU36" s="681"/>
      <c r="CV36" s="681"/>
      <c r="CW36" s="681"/>
      <c r="CX36" s="681"/>
      <c r="CY36" s="682"/>
      <c r="CZ36" s="683">
        <v>25.3</v>
      </c>
      <c r="DA36" s="701"/>
      <c r="DB36" s="701"/>
      <c r="DC36" s="702"/>
      <c r="DD36" s="686">
        <v>9923886</v>
      </c>
      <c r="DE36" s="681"/>
      <c r="DF36" s="681"/>
      <c r="DG36" s="681"/>
      <c r="DH36" s="681"/>
      <c r="DI36" s="681"/>
      <c r="DJ36" s="681"/>
      <c r="DK36" s="682"/>
      <c r="DL36" s="686">
        <v>5150123</v>
      </c>
      <c r="DM36" s="681"/>
      <c r="DN36" s="681"/>
      <c r="DO36" s="681"/>
      <c r="DP36" s="681"/>
      <c r="DQ36" s="681"/>
      <c r="DR36" s="681"/>
      <c r="DS36" s="681"/>
      <c r="DT36" s="681"/>
      <c r="DU36" s="681"/>
      <c r="DV36" s="682"/>
      <c r="DW36" s="683">
        <v>7.3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2479894</v>
      </c>
      <c r="S37" s="681"/>
      <c r="T37" s="681"/>
      <c r="U37" s="681"/>
      <c r="V37" s="681"/>
      <c r="W37" s="681"/>
      <c r="X37" s="681"/>
      <c r="Y37" s="682"/>
      <c r="Z37" s="713">
        <v>1.6</v>
      </c>
      <c r="AA37" s="713"/>
      <c r="AB37" s="713"/>
      <c r="AC37" s="713"/>
      <c r="AD37" s="714" t="s">
        <v>244</v>
      </c>
      <c r="AE37" s="714"/>
      <c r="AF37" s="714"/>
      <c r="AG37" s="714"/>
      <c r="AH37" s="714"/>
      <c r="AI37" s="714"/>
      <c r="AJ37" s="714"/>
      <c r="AK37" s="714"/>
      <c r="AL37" s="683" t="s">
        <v>244</v>
      </c>
      <c r="AM37" s="684"/>
      <c r="AN37" s="684"/>
      <c r="AO37" s="715"/>
      <c r="AQ37" s="723" t="s">
        <v>332</v>
      </c>
      <c r="AR37" s="724"/>
      <c r="AS37" s="724"/>
      <c r="AT37" s="724"/>
      <c r="AU37" s="724"/>
      <c r="AV37" s="724"/>
      <c r="AW37" s="724"/>
      <c r="AX37" s="724"/>
      <c r="AY37" s="725"/>
      <c r="AZ37" s="680">
        <v>4257805</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255991</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278167</v>
      </c>
      <c r="CS37" s="699"/>
      <c r="CT37" s="699"/>
      <c r="CU37" s="699"/>
      <c r="CV37" s="699"/>
      <c r="CW37" s="699"/>
      <c r="CX37" s="699"/>
      <c r="CY37" s="700"/>
      <c r="CZ37" s="683">
        <v>0.2</v>
      </c>
      <c r="DA37" s="701"/>
      <c r="DB37" s="701"/>
      <c r="DC37" s="702"/>
      <c r="DD37" s="686">
        <v>278167</v>
      </c>
      <c r="DE37" s="699"/>
      <c r="DF37" s="699"/>
      <c r="DG37" s="699"/>
      <c r="DH37" s="699"/>
      <c r="DI37" s="699"/>
      <c r="DJ37" s="699"/>
      <c r="DK37" s="700"/>
      <c r="DL37" s="686">
        <v>278167</v>
      </c>
      <c r="DM37" s="699"/>
      <c r="DN37" s="699"/>
      <c r="DO37" s="699"/>
      <c r="DP37" s="699"/>
      <c r="DQ37" s="699"/>
      <c r="DR37" s="699"/>
      <c r="DS37" s="699"/>
      <c r="DT37" s="699"/>
      <c r="DU37" s="699"/>
      <c r="DV37" s="700"/>
      <c r="DW37" s="683">
        <v>0.4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8168702</v>
      </c>
      <c r="S38" s="681"/>
      <c r="T38" s="681"/>
      <c r="U38" s="681"/>
      <c r="V38" s="681"/>
      <c r="W38" s="681"/>
      <c r="X38" s="681"/>
      <c r="Y38" s="682"/>
      <c r="Z38" s="713">
        <v>5.2</v>
      </c>
      <c r="AA38" s="713"/>
      <c r="AB38" s="713"/>
      <c r="AC38" s="713"/>
      <c r="AD38" s="714">
        <v>107017</v>
      </c>
      <c r="AE38" s="714"/>
      <c r="AF38" s="714"/>
      <c r="AG38" s="714"/>
      <c r="AH38" s="714"/>
      <c r="AI38" s="714"/>
      <c r="AJ38" s="714"/>
      <c r="AK38" s="714"/>
      <c r="AL38" s="683">
        <v>0.2</v>
      </c>
      <c r="AM38" s="684"/>
      <c r="AN38" s="684"/>
      <c r="AO38" s="715"/>
      <c r="AQ38" s="723" t="s">
        <v>336</v>
      </c>
      <c r="AR38" s="724"/>
      <c r="AS38" s="724"/>
      <c r="AT38" s="724"/>
      <c r="AU38" s="724"/>
      <c r="AV38" s="724"/>
      <c r="AW38" s="724"/>
      <c r="AX38" s="724"/>
      <c r="AY38" s="725"/>
      <c r="AZ38" s="680">
        <v>264079</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32853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8986095</v>
      </c>
      <c r="CS38" s="681"/>
      <c r="CT38" s="681"/>
      <c r="CU38" s="681"/>
      <c r="CV38" s="681"/>
      <c r="CW38" s="681"/>
      <c r="CX38" s="681"/>
      <c r="CY38" s="682"/>
      <c r="CZ38" s="683">
        <v>5.9</v>
      </c>
      <c r="DA38" s="701"/>
      <c r="DB38" s="701"/>
      <c r="DC38" s="702"/>
      <c r="DD38" s="686">
        <v>7429546</v>
      </c>
      <c r="DE38" s="681"/>
      <c r="DF38" s="681"/>
      <c r="DG38" s="681"/>
      <c r="DH38" s="681"/>
      <c r="DI38" s="681"/>
      <c r="DJ38" s="681"/>
      <c r="DK38" s="682"/>
      <c r="DL38" s="686">
        <v>6898359</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11941800</v>
      </c>
      <c r="S39" s="681"/>
      <c r="T39" s="681"/>
      <c r="U39" s="681"/>
      <c r="V39" s="681"/>
      <c r="W39" s="681"/>
      <c r="X39" s="681"/>
      <c r="Y39" s="682"/>
      <c r="Z39" s="713">
        <v>7.5</v>
      </c>
      <c r="AA39" s="713"/>
      <c r="AB39" s="713"/>
      <c r="AC39" s="713"/>
      <c r="AD39" s="714" t="s">
        <v>244</v>
      </c>
      <c r="AE39" s="714"/>
      <c r="AF39" s="714"/>
      <c r="AG39" s="714"/>
      <c r="AH39" s="714"/>
      <c r="AI39" s="714"/>
      <c r="AJ39" s="714"/>
      <c r="AK39" s="714"/>
      <c r="AL39" s="683" t="s">
        <v>138</v>
      </c>
      <c r="AM39" s="684"/>
      <c r="AN39" s="684"/>
      <c r="AO39" s="715"/>
      <c r="AQ39" s="723" t="s">
        <v>340</v>
      </c>
      <c r="AR39" s="724"/>
      <c r="AS39" s="724"/>
      <c r="AT39" s="724"/>
      <c r="AU39" s="724"/>
      <c r="AV39" s="724"/>
      <c r="AW39" s="724"/>
      <c r="AX39" s="724"/>
      <c r="AY39" s="725"/>
      <c r="AZ39" s="680">
        <v>146330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49675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513996</v>
      </c>
      <c r="CS39" s="699"/>
      <c r="CT39" s="699"/>
      <c r="CU39" s="699"/>
      <c r="CV39" s="699"/>
      <c r="CW39" s="699"/>
      <c r="CX39" s="699"/>
      <c r="CY39" s="700"/>
      <c r="CZ39" s="683">
        <v>0.3</v>
      </c>
      <c r="DA39" s="701"/>
      <c r="DB39" s="701"/>
      <c r="DC39" s="702"/>
      <c r="DD39" s="686">
        <v>501254</v>
      </c>
      <c r="DE39" s="699"/>
      <c r="DF39" s="699"/>
      <c r="DG39" s="699"/>
      <c r="DH39" s="699"/>
      <c r="DI39" s="699"/>
      <c r="DJ39" s="699"/>
      <c r="DK39" s="700"/>
      <c r="DL39" s="686" t="s">
        <v>244</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138</v>
      </c>
      <c r="AA40" s="713"/>
      <c r="AB40" s="713"/>
      <c r="AC40" s="713"/>
      <c r="AD40" s="714" t="s">
        <v>138</v>
      </c>
      <c r="AE40" s="714"/>
      <c r="AF40" s="714"/>
      <c r="AG40" s="714"/>
      <c r="AH40" s="714"/>
      <c r="AI40" s="714"/>
      <c r="AJ40" s="714"/>
      <c r="AK40" s="714"/>
      <c r="AL40" s="683" t="s">
        <v>184</v>
      </c>
      <c r="AM40" s="684"/>
      <c r="AN40" s="684"/>
      <c r="AO40" s="715"/>
      <c r="AQ40" s="723" t="s">
        <v>344</v>
      </c>
      <c r="AR40" s="724"/>
      <c r="AS40" s="724"/>
      <c r="AT40" s="724"/>
      <c r="AU40" s="724"/>
      <c r="AV40" s="724"/>
      <c r="AW40" s="724"/>
      <c r="AX40" s="724"/>
      <c r="AY40" s="725"/>
      <c r="AZ40" s="680">
        <v>127540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8774404</v>
      </c>
      <c r="CS40" s="681"/>
      <c r="CT40" s="681"/>
      <c r="CU40" s="681"/>
      <c r="CV40" s="681"/>
      <c r="CW40" s="681"/>
      <c r="CX40" s="681"/>
      <c r="CY40" s="682"/>
      <c r="CZ40" s="683">
        <v>5.7</v>
      </c>
      <c r="DA40" s="701"/>
      <c r="DB40" s="701"/>
      <c r="DC40" s="702"/>
      <c r="DD40" s="686">
        <v>1455332</v>
      </c>
      <c r="DE40" s="681"/>
      <c r="DF40" s="681"/>
      <c r="DG40" s="681"/>
      <c r="DH40" s="681"/>
      <c r="DI40" s="681"/>
      <c r="DJ40" s="681"/>
      <c r="DK40" s="682"/>
      <c r="DL40" s="686">
        <v>519748</v>
      </c>
      <c r="DM40" s="681"/>
      <c r="DN40" s="681"/>
      <c r="DO40" s="681"/>
      <c r="DP40" s="681"/>
      <c r="DQ40" s="681"/>
      <c r="DR40" s="681"/>
      <c r="DS40" s="681"/>
      <c r="DT40" s="681"/>
      <c r="DU40" s="681"/>
      <c r="DV40" s="682"/>
      <c r="DW40" s="683">
        <v>0.7</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244</v>
      </c>
      <c r="AA41" s="713"/>
      <c r="AB41" s="713"/>
      <c r="AC41" s="713"/>
      <c r="AD41" s="714" t="s">
        <v>138</v>
      </c>
      <c r="AE41" s="714"/>
      <c r="AF41" s="714"/>
      <c r="AG41" s="714"/>
      <c r="AH41" s="714"/>
      <c r="AI41" s="714"/>
      <c r="AJ41" s="714"/>
      <c r="AK41" s="714"/>
      <c r="AL41" s="683" t="s">
        <v>244</v>
      </c>
      <c r="AM41" s="684"/>
      <c r="AN41" s="684"/>
      <c r="AO41" s="715"/>
      <c r="AQ41" s="723" t="s">
        <v>349</v>
      </c>
      <c r="AR41" s="724"/>
      <c r="AS41" s="724"/>
      <c r="AT41" s="724"/>
      <c r="AU41" s="724"/>
      <c r="AV41" s="724"/>
      <c r="AW41" s="724"/>
      <c r="AX41" s="724"/>
      <c r="AY41" s="725"/>
      <c r="AZ41" s="680">
        <v>1865210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184</v>
      </c>
      <c r="DA41" s="701"/>
      <c r="DB41" s="701"/>
      <c r="DC41" s="702"/>
      <c r="DD41" s="686" t="s">
        <v>184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3438800</v>
      </c>
      <c r="S42" s="681"/>
      <c r="T42" s="681"/>
      <c r="U42" s="681"/>
      <c r="V42" s="681"/>
      <c r="W42" s="681"/>
      <c r="X42" s="681"/>
      <c r="Y42" s="682"/>
      <c r="Z42" s="713">
        <v>2.2000000000000002</v>
      </c>
      <c r="AA42" s="713"/>
      <c r="AB42" s="713"/>
      <c r="AC42" s="713"/>
      <c r="AD42" s="714" t="s">
        <v>184</v>
      </c>
      <c r="AE42" s="714"/>
      <c r="AF42" s="714"/>
      <c r="AG42" s="714"/>
      <c r="AH42" s="714"/>
      <c r="AI42" s="714"/>
      <c r="AJ42" s="714"/>
      <c r="AK42" s="714"/>
      <c r="AL42" s="683" t="s">
        <v>138</v>
      </c>
      <c r="AM42" s="684"/>
      <c r="AN42" s="684"/>
      <c r="AO42" s="715"/>
      <c r="AQ42" s="716" t="s">
        <v>353</v>
      </c>
      <c r="AR42" s="717"/>
      <c r="AS42" s="717"/>
      <c r="AT42" s="717"/>
      <c r="AU42" s="717"/>
      <c r="AV42" s="717"/>
      <c r="AW42" s="717"/>
      <c r="AX42" s="717"/>
      <c r="AY42" s="718"/>
      <c r="AZ42" s="664">
        <v>6945980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333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17123296</v>
      </c>
      <c r="CS42" s="681"/>
      <c r="CT42" s="681"/>
      <c r="CU42" s="681"/>
      <c r="CV42" s="681"/>
      <c r="CW42" s="681"/>
      <c r="CX42" s="681"/>
      <c r="CY42" s="682"/>
      <c r="CZ42" s="683">
        <v>11.2</v>
      </c>
      <c r="DA42" s="684"/>
      <c r="DB42" s="684"/>
      <c r="DC42" s="685"/>
      <c r="DD42" s="686">
        <v>1851515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158246418</v>
      </c>
      <c r="S43" s="703"/>
      <c r="T43" s="703"/>
      <c r="U43" s="703"/>
      <c r="V43" s="703"/>
      <c r="W43" s="703"/>
      <c r="X43" s="703"/>
      <c r="Y43" s="704"/>
      <c r="Z43" s="705">
        <v>100</v>
      </c>
      <c r="AA43" s="705"/>
      <c r="AB43" s="705"/>
      <c r="AC43" s="705"/>
      <c r="AD43" s="706">
        <v>67522511</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104904</v>
      </c>
      <c r="CS43" s="699"/>
      <c r="CT43" s="699"/>
      <c r="CU43" s="699"/>
      <c r="CV43" s="699"/>
      <c r="CW43" s="699"/>
      <c r="CX43" s="699"/>
      <c r="CY43" s="700"/>
      <c r="CZ43" s="683">
        <v>0.1</v>
      </c>
      <c r="DA43" s="701"/>
      <c r="DB43" s="701"/>
      <c r="DC43" s="702"/>
      <c r="DD43" s="686">
        <v>104904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16577630</v>
      </c>
      <c r="CS44" s="681"/>
      <c r="CT44" s="681"/>
      <c r="CU44" s="681"/>
      <c r="CV44" s="681"/>
      <c r="CW44" s="681"/>
      <c r="CX44" s="681"/>
      <c r="CY44" s="682"/>
      <c r="CZ44" s="683">
        <v>10.9</v>
      </c>
      <c r="DA44" s="684"/>
      <c r="DB44" s="684"/>
      <c r="DC44" s="685"/>
      <c r="DD44" s="686">
        <v>1821815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10630334</v>
      </c>
      <c r="CS45" s="699"/>
      <c r="CT45" s="699"/>
      <c r="CU45" s="699"/>
      <c r="CV45" s="699"/>
      <c r="CW45" s="699"/>
      <c r="CX45" s="699"/>
      <c r="CY45" s="700"/>
      <c r="CZ45" s="683">
        <v>7</v>
      </c>
      <c r="DA45" s="701"/>
      <c r="DB45" s="701"/>
      <c r="DC45" s="702"/>
      <c r="DD45" s="686">
        <v>213150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5721352</v>
      </c>
      <c r="CS46" s="681"/>
      <c r="CT46" s="681"/>
      <c r="CU46" s="681"/>
      <c r="CV46" s="681"/>
      <c r="CW46" s="681"/>
      <c r="CX46" s="681"/>
      <c r="CY46" s="682"/>
      <c r="CZ46" s="683">
        <v>3.7</v>
      </c>
      <c r="DA46" s="684"/>
      <c r="DB46" s="684"/>
      <c r="DC46" s="685"/>
      <c r="DD46" s="686">
        <v>1586448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545666</v>
      </c>
      <c r="CS47" s="699"/>
      <c r="CT47" s="699"/>
      <c r="CU47" s="699"/>
      <c r="CV47" s="699"/>
      <c r="CW47" s="699"/>
      <c r="CX47" s="699"/>
      <c r="CY47" s="700"/>
      <c r="CZ47" s="683">
        <v>0.4</v>
      </c>
      <c r="DA47" s="701"/>
      <c r="DB47" s="701"/>
      <c r="DC47" s="702"/>
      <c r="DD47" s="686">
        <v>29700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184</v>
      </c>
      <c r="CS48" s="681"/>
      <c r="CT48" s="681"/>
      <c r="CU48" s="681"/>
      <c r="CV48" s="681"/>
      <c r="CW48" s="681"/>
      <c r="CX48" s="681"/>
      <c r="CY48" s="682"/>
      <c r="CZ48" s="683" t="s">
        <v>244</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152647975</v>
      </c>
      <c r="CS49" s="665"/>
      <c r="CT49" s="665"/>
      <c r="CU49" s="665"/>
      <c r="CV49" s="665"/>
      <c r="CW49" s="665"/>
      <c r="CX49" s="665"/>
      <c r="CY49" s="666"/>
      <c r="CZ49" s="667">
        <v>100</v>
      </c>
      <c r="DA49" s="668"/>
      <c r="DB49" s="668"/>
      <c r="DC49" s="669"/>
      <c r="DD49" s="670">
        <v>78113702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ir1HQMUuyx2/vJlLSh6ouYNg3CaHb9rdWh4731DoxM9iAM5lB8RpPqJ8/b9X/E1ACd3MSn9YoiviETlu/Tcbw==" saltValue="Yv7oRcI1i1FswgAHlJoj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160800</v>
      </c>
      <c r="R7" s="1200"/>
      <c r="S7" s="1200"/>
      <c r="T7" s="1200"/>
      <c r="U7" s="1200"/>
      <c r="V7" s="1200">
        <v>155201</v>
      </c>
      <c r="W7" s="1200"/>
      <c r="X7" s="1200"/>
      <c r="Y7" s="1200"/>
      <c r="Z7" s="1200"/>
      <c r="AA7" s="1200">
        <v>5598</v>
      </c>
      <c r="AB7" s="1200"/>
      <c r="AC7" s="1200"/>
      <c r="AD7" s="1200"/>
      <c r="AE7" s="1201"/>
      <c r="AF7" s="1202">
        <v>5155</v>
      </c>
      <c r="AG7" s="1203"/>
      <c r="AH7" s="1203"/>
      <c r="AI7" s="1203"/>
      <c r="AJ7" s="1204"/>
      <c r="AK7" s="1186">
        <v>437</v>
      </c>
      <c r="AL7" s="1187"/>
      <c r="AM7" s="1187"/>
      <c r="AN7" s="1187"/>
      <c r="AO7" s="1187"/>
      <c r="AP7" s="1187">
        <v>155045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617</v>
      </c>
      <c r="BT7" s="1191"/>
      <c r="BU7" s="1191"/>
      <c r="BV7" s="1191"/>
      <c r="BW7" s="1191"/>
      <c r="BX7" s="1191"/>
      <c r="BY7" s="1191"/>
      <c r="BZ7" s="1191"/>
      <c r="CA7" s="1191"/>
      <c r="CB7" s="1191"/>
      <c r="CC7" s="1191"/>
      <c r="CD7" s="1191"/>
      <c r="CE7" s="1191"/>
      <c r="CF7" s="1191"/>
      <c r="CG7" s="1192"/>
      <c r="CH7" s="1183">
        <v>-87</v>
      </c>
      <c r="CI7" s="1184"/>
      <c r="CJ7" s="1184"/>
      <c r="CK7" s="1184"/>
      <c r="CL7" s="1185"/>
      <c r="CM7" s="1183">
        <v>1615</v>
      </c>
      <c r="CN7" s="1184"/>
      <c r="CO7" s="1184"/>
      <c r="CP7" s="1184"/>
      <c r="CQ7" s="1185"/>
      <c r="CR7" s="1183">
        <v>69</v>
      </c>
      <c r="CS7" s="1184"/>
      <c r="CT7" s="1184"/>
      <c r="CU7" s="1184"/>
      <c r="CV7" s="1185"/>
      <c r="CW7" s="1183">
        <v>40</v>
      </c>
      <c r="CX7" s="1184"/>
      <c r="CY7" s="1184"/>
      <c r="CZ7" s="1184"/>
      <c r="DA7" s="1185"/>
      <c r="DB7" s="1183" t="s">
        <v>533</v>
      </c>
      <c r="DC7" s="1184"/>
      <c r="DD7" s="1184"/>
      <c r="DE7" s="1184"/>
      <c r="DF7" s="1185"/>
      <c r="DG7" s="1183" t="s">
        <v>533</v>
      </c>
      <c r="DH7" s="1184"/>
      <c r="DI7" s="1184"/>
      <c r="DJ7" s="1184"/>
      <c r="DK7" s="1185"/>
      <c r="DL7" s="1183" t="s">
        <v>533</v>
      </c>
      <c r="DM7" s="1184"/>
      <c r="DN7" s="1184"/>
      <c r="DO7" s="1184"/>
      <c r="DP7" s="1185"/>
      <c r="DQ7" s="1183" t="s">
        <v>533</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267</v>
      </c>
      <c r="R8" s="1139"/>
      <c r="S8" s="1139"/>
      <c r="T8" s="1139"/>
      <c r="U8" s="1139"/>
      <c r="V8" s="1139">
        <v>267</v>
      </c>
      <c r="W8" s="1139"/>
      <c r="X8" s="1139"/>
      <c r="Y8" s="1139"/>
      <c r="Z8" s="1139"/>
      <c r="AA8" s="1139">
        <v>0</v>
      </c>
      <c r="AB8" s="1139"/>
      <c r="AC8" s="1139"/>
      <c r="AD8" s="1139"/>
      <c r="AE8" s="1140"/>
      <c r="AF8" s="1114">
        <v>0</v>
      </c>
      <c r="AG8" s="1115"/>
      <c r="AH8" s="1115"/>
      <c r="AI8" s="1115"/>
      <c r="AJ8" s="1116"/>
      <c r="AK8" s="1181">
        <v>59</v>
      </c>
      <c r="AL8" s="1182"/>
      <c r="AM8" s="1182"/>
      <c r="AN8" s="1182"/>
      <c r="AO8" s="1182"/>
      <c r="AP8" s="1182">
        <v>21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618</v>
      </c>
      <c r="BT8" s="1110"/>
      <c r="BU8" s="1110"/>
      <c r="BV8" s="1110"/>
      <c r="BW8" s="1110"/>
      <c r="BX8" s="1110"/>
      <c r="BY8" s="1110"/>
      <c r="BZ8" s="1110"/>
      <c r="CA8" s="1110"/>
      <c r="CB8" s="1110"/>
      <c r="CC8" s="1110"/>
      <c r="CD8" s="1110"/>
      <c r="CE8" s="1110"/>
      <c r="CF8" s="1110"/>
      <c r="CG8" s="1111"/>
      <c r="CH8" s="1084">
        <v>1</v>
      </c>
      <c r="CI8" s="1085"/>
      <c r="CJ8" s="1085"/>
      <c r="CK8" s="1085"/>
      <c r="CL8" s="1086"/>
      <c r="CM8" s="1084">
        <v>139</v>
      </c>
      <c r="CN8" s="1085"/>
      <c r="CO8" s="1085"/>
      <c r="CP8" s="1085"/>
      <c r="CQ8" s="1086"/>
      <c r="CR8" s="1084">
        <v>100</v>
      </c>
      <c r="CS8" s="1085"/>
      <c r="CT8" s="1085"/>
      <c r="CU8" s="1085"/>
      <c r="CV8" s="1086"/>
      <c r="CW8" s="1084">
        <v>15</v>
      </c>
      <c r="CX8" s="1085"/>
      <c r="CY8" s="1085"/>
      <c r="CZ8" s="1085"/>
      <c r="DA8" s="1086"/>
      <c r="DB8" s="1084" t="s">
        <v>533</v>
      </c>
      <c r="DC8" s="1085"/>
      <c r="DD8" s="1085"/>
      <c r="DE8" s="1085"/>
      <c r="DF8" s="1086"/>
      <c r="DG8" s="1084" t="s">
        <v>533</v>
      </c>
      <c r="DH8" s="1085"/>
      <c r="DI8" s="1085"/>
      <c r="DJ8" s="1085"/>
      <c r="DK8" s="1086"/>
      <c r="DL8" s="1084" t="s">
        <v>533</v>
      </c>
      <c r="DM8" s="1085"/>
      <c r="DN8" s="1085"/>
      <c r="DO8" s="1085"/>
      <c r="DP8" s="1086"/>
      <c r="DQ8" s="1084" t="s">
        <v>533</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619</v>
      </c>
      <c r="BT9" s="1110"/>
      <c r="BU9" s="1110"/>
      <c r="BV9" s="1110"/>
      <c r="BW9" s="1110"/>
      <c r="BX9" s="1110"/>
      <c r="BY9" s="1110"/>
      <c r="BZ9" s="1110"/>
      <c r="CA9" s="1110"/>
      <c r="CB9" s="1110"/>
      <c r="CC9" s="1110"/>
      <c r="CD9" s="1110"/>
      <c r="CE9" s="1110"/>
      <c r="CF9" s="1110"/>
      <c r="CG9" s="1111"/>
      <c r="CH9" s="1084">
        <v>0</v>
      </c>
      <c r="CI9" s="1085"/>
      <c r="CJ9" s="1085"/>
      <c r="CK9" s="1085"/>
      <c r="CL9" s="1086"/>
      <c r="CM9" s="1084">
        <v>1895</v>
      </c>
      <c r="CN9" s="1085"/>
      <c r="CO9" s="1085"/>
      <c r="CP9" s="1085"/>
      <c r="CQ9" s="1086"/>
      <c r="CR9" s="1084">
        <v>615</v>
      </c>
      <c r="CS9" s="1085"/>
      <c r="CT9" s="1085"/>
      <c r="CU9" s="1085"/>
      <c r="CV9" s="1086"/>
      <c r="CW9" s="1084" t="s">
        <v>533</v>
      </c>
      <c r="CX9" s="1085"/>
      <c r="CY9" s="1085"/>
      <c r="CZ9" s="1085"/>
      <c r="DA9" s="1086"/>
      <c r="DB9" s="1084" t="s">
        <v>533</v>
      </c>
      <c r="DC9" s="1085"/>
      <c r="DD9" s="1085"/>
      <c r="DE9" s="1085"/>
      <c r="DF9" s="1086"/>
      <c r="DG9" s="1084" t="s">
        <v>533</v>
      </c>
      <c r="DH9" s="1085"/>
      <c r="DI9" s="1085"/>
      <c r="DJ9" s="1085"/>
      <c r="DK9" s="1086"/>
      <c r="DL9" s="1084" t="s">
        <v>533</v>
      </c>
      <c r="DM9" s="1085"/>
      <c r="DN9" s="1085"/>
      <c r="DO9" s="1085"/>
      <c r="DP9" s="1086"/>
      <c r="DQ9" s="1084" t="s">
        <v>533</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620</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132</v>
      </c>
      <c r="CN10" s="1085"/>
      <c r="CO10" s="1085"/>
      <c r="CP10" s="1085"/>
      <c r="CQ10" s="1086"/>
      <c r="CR10" s="1084">
        <v>100</v>
      </c>
      <c r="CS10" s="1085"/>
      <c r="CT10" s="1085"/>
      <c r="CU10" s="1085"/>
      <c r="CV10" s="1086"/>
      <c r="CW10" s="1084">
        <v>92</v>
      </c>
      <c r="CX10" s="1085"/>
      <c r="CY10" s="1085"/>
      <c r="CZ10" s="1085"/>
      <c r="DA10" s="1086"/>
      <c r="DB10" s="1084" t="s">
        <v>533</v>
      </c>
      <c r="DC10" s="1085"/>
      <c r="DD10" s="1085"/>
      <c r="DE10" s="1085"/>
      <c r="DF10" s="1086"/>
      <c r="DG10" s="1084" t="s">
        <v>533</v>
      </c>
      <c r="DH10" s="1085"/>
      <c r="DI10" s="1085"/>
      <c r="DJ10" s="1085"/>
      <c r="DK10" s="1086"/>
      <c r="DL10" s="1084" t="s">
        <v>533</v>
      </c>
      <c r="DM10" s="1085"/>
      <c r="DN10" s="1085"/>
      <c r="DO10" s="1085"/>
      <c r="DP10" s="1086"/>
      <c r="DQ10" s="1084" t="s">
        <v>533</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621</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218</v>
      </c>
      <c r="CN11" s="1085"/>
      <c r="CO11" s="1085"/>
      <c r="CP11" s="1085"/>
      <c r="CQ11" s="1086"/>
      <c r="CR11" s="1084">
        <v>100</v>
      </c>
      <c r="CS11" s="1085"/>
      <c r="CT11" s="1085"/>
      <c r="CU11" s="1085"/>
      <c r="CV11" s="1086"/>
      <c r="CW11" s="1084">
        <v>123</v>
      </c>
      <c r="CX11" s="1085"/>
      <c r="CY11" s="1085"/>
      <c r="CZ11" s="1085"/>
      <c r="DA11" s="1086"/>
      <c r="DB11" s="1084" t="s">
        <v>533</v>
      </c>
      <c r="DC11" s="1085"/>
      <c r="DD11" s="1085"/>
      <c r="DE11" s="1085"/>
      <c r="DF11" s="1086"/>
      <c r="DG11" s="1084" t="s">
        <v>533</v>
      </c>
      <c r="DH11" s="1085"/>
      <c r="DI11" s="1085"/>
      <c r="DJ11" s="1085"/>
      <c r="DK11" s="1086"/>
      <c r="DL11" s="1084" t="s">
        <v>533</v>
      </c>
      <c r="DM11" s="1085"/>
      <c r="DN11" s="1085"/>
      <c r="DO11" s="1085"/>
      <c r="DP11" s="1086"/>
      <c r="DQ11" s="1084" t="s">
        <v>533</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622</v>
      </c>
      <c r="BT12" s="1110"/>
      <c r="BU12" s="1110"/>
      <c r="BV12" s="1110"/>
      <c r="BW12" s="1110"/>
      <c r="BX12" s="1110"/>
      <c r="BY12" s="1110"/>
      <c r="BZ12" s="1110"/>
      <c r="CA12" s="1110"/>
      <c r="CB12" s="1110"/>
      <c r="CC12" s="1110"/>
      <c r="CD12" s="1110"/>
      <c r="CE12" s="1110"/>
      <c r="CF12" s="1110"/>
      <c r="CG12" s="1111"/>
      <c r="CH12" s="1084">
        <v>1</v>
      </c>
      <c r="CI12" s="1085"/>
      <c r="CJ12" s="1085"/>
      <c r="CK12" s="1085"/>
      <c r="CL12" s="1086"/>
      <c r="CM12" s="1084">
        <v>332</v>
      </c>
      <c r="CN12" s="1085"/>
      <c r="CO12" s="1085"/>
      <c r="CP12" s="1085"/>
      <c r="CQ12" s="1086"/>
      <c r="CR12" s="1084">
        <v>300</v>
      </c>
      <c r="CS12" s="1085"/>
      <c r="CT12" s="1085"/>
      <c r="CU12" s="1085"/>
      <c r="CV12" s="1086"/>
      <c r="CW12" s="1084">
        <v>15</v>
      </c>
      <c r="CX12" s="1085"/>
      <c r="CY12" s="1085"/>
      <c r="CZ12" s="1085"/>
      <c r="DA12" s="1086"/>
      <c r="DB12" s="1084" t="s">
        <v>533</v>
      </c>
      <c r="DC12" s="1085"/>
      <c r="DD12" s="1085"/>
      <c r="DE12" s="1085"/>
      <c r="DF12" s="1086"/>
      <c r="DG12" s="1084" t="s">
        <v>533</v>
      </c>
      <c r="DH12" s="1085"/>
      <c r="DI12" s="1085"/>
      <c r="DJ12" s="1085"/>
      <c r="DK12" s="1086"/>
      <c r="DL12" s="1084" t="s">
        <v>533</v>
      </c>
      <c r="DM12" s="1085"/>
      <c r="DN12" s="1085"/>
      <c r="DO12" s="1085"/>
      <c r="DP12" s="1086"/>
      <c r="DQ12" s="1084" t="s">
        <v>533</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623</v>
      </c>
      <c r="BT13" s="1110"/>
      <c r="BU13" s="1110"/>
      <c r="BV13" s="1110"/>
      <c r="BW13" s="1110"/>
      <c r="BX13" s="1110"/>
      <c r="BY13" s="1110"/>
      <c r="BZ13" s="1110"/>
      <c r="CA13" s="1110"/>
      <c r="CB13" s="1110"/>
      <c r="CC13" s="1110"/>
      <c r="CD13" s="1110"/>
      <c r="CE13" s="1110"/>
      <c r="CF13" s="1110"/>
      <c r="CG13" s="1111"/>
      <c r="CH13" s="1084">
        <v>-17</v>
      </c>
      <c r="CI13" s="1085"/>
      <c r="CJ13" s="1085"/>
      <c r="CK13" s="1085"/>
      <c r="CL13" s="1086"/>
      <c r="CM13" s="1084">
        <v>505</v>
      </c>
      <c r="CN13" s="1085"/>
      <c r="CO13" s="1085"/>
      <c r="CP13" s="1085"/>
      <c r="CQ13" s="1086"/>
      <c r="CR13" s="1084">
        <v>49</v>
      </c>
      <c r="CS13" s="1085"/>
      <c r="CT13" s="1085"/>
      <c r="CU13" s="1085"/>
      <c r="CV13" s="1086"/>
      <c r="CW13" s="1084" t="s">
        <v>533</v>
      </c>
      <c r="CX13" s="1085"/>
      <c r="CY13" s="1085"/>
      <c r="CZ13" s="1085"/>
      <c r="DA13" s="1086"/>
      <c r="DB13" s="1084" t="s">
        <v>533</v>
      </c>
      <c r="DC13" s="1085"/>
      <c r="DD13" s="1085"/>
      <c r="DE13" s="1085"/>
      <c r="DF13" s="1086"/>
      <c r="DG13" s="1084" t="s">
        <v>533</v>
      </c>
      <c r="DH13" s="1085"/>
      <c r="DI13" s="1085"/>
      <c r="DJ13" s="1085"/>
      <c r="DK13" s="1086"/>
      <c r="DL13" s="1084" t="s">
        <v>533</v>
      </c>
      <c r="DM13" s="1085"/>
      <c r="DN13" s="1085"/>
      <c r="DO13" s="1085"/>
      <c r="DP13" s="1086"/>
      <c r="DQ13" s="1084" t="s">
        <v>533</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624</v>
      </c>
      <c r="BT14" s="1110"/>
      <c r="BU14" s="1110"/>
      <c r="BV14" s="1110"/>
      <c r="BW14" s="1110"/>
      <c r="BX14" s="1110"/>
      <c r="BY14" s="1110"/>
      <c r="BZ14" s="1110"/>
      <c r="CA14" s="1110"/>
      <c r="CB14" s="1110"/>
      <c r="CC14" s="1110"/>
      <c r="CD14" s="1110"/>
      <c r="CE14" s="1110"/>
      <c r="CF14" s="1110"/>
      <c r="CG14" s="1111"/>
      <c r="CH14" s="1084">
        <v>287</v>
      </c>
      <c r="CI14" s="1085"/>
      <c r="CJ14" s="1085"/>
      <c r="CK14" s="1085"/>
      <c r="CL14" s="1086"/>
      <c r="CM14" s="1084">
        <v>3549</v>
      </c>
      <c r="CN14" s="1085"/>
      <c r="CO14" s="1085"/>
      <c r="CP14" s="1085"/>
      <c r="CQ14" s="1086"/>
      <c r="CR14" s="1084">
        <v>18</v>
      </c>
      <c r="CS14" s="1085"/>
      <c r="CT14" s="1085"/>
      <c r="CU14" s="1085"/>
      <c r="CV14" s="1086"/>
      <c r="CW14" s="1084" t="s">
        <v>533</v>
      </c>
      <c r="CX14" s="1085"/>
      <c r="CY14" s="1085"/>
      <c r="CZ14" s="1085"/>
      <c r="DA14" s="1086"/>
      <c r="DB14" s="1084" t="s">
        <v>533</v>
      </c>
      <c r="DC14" s="1085"/>
      <c r="DD14" s="1085"/>
      <c r="DE14" s="1085"/>
      <c r="DF14" s="1086"/>
      <c r="DG14" s="1084">
        <v>3500</v>
      </c>
      <c r="DH14" s="1085"/>
      <c r="DI14" s="1085"/>
      <c r="DJ14" s="1085"/>
      <c r="DK14" s="1086"/>
      <c r="DL14" s="1084" t="s">
        <v>533</v>
      </c>
      <c r="DM14" s="1085"/>
      <c r="DN14" s="1085"/>
      <c r="DO14" s="1085"/>
      <c r="DP14" s="1086"/>
      <c r="DQ14" s="1084" t="s">
        <v>533</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625</v>
      </c>
      <c r="BT15" s="1110"/>
      <c r="BU15" s="1110"/>
      <c r="BV15" s="1110"/>
      <c r="BW15" s="1110"/>
      <c r="BX15" s="1110"/>
      <c r="BY15" s="1110"/>
      <c r="BZ15" s="1110"/>
      <c r="CA15" s="1110"/>
      <c r="CB15" s="1110"/>
      <c r="CC15" s="1110"/>
      <c r="CD15" s="1110"/>
      <c r="CE15" s="1110"/>
      <c r="CF15" s="1110"/>
      <c r="CG15" s="1111"/>
      <c r="CH15" s="1084">
        <v>2</v>
      </c>
      <c r="CI15" s="1085"/>
      <c r="CJ15" s="1085"/>
      <c r="CK15" s="1085"/>
      <c r="CL15" s="1086"/>
      <c r="CM15" s="1084">
        <v>15</v>
      </c>
      <c r="CN15" s="1085"/>
      <c r="CO15" s="1085"/>
      <c r="CP15" s="1085"/>
      <c r="CQ15" s="1086"/>
      <c r="CR15" s="1084">
        <v>36</v>
      </c>
      <c r="CS15" s="1085"/>
      <c r="CT15" s="1085"/>
      <c r="CU15" s="1085"/>
      <c r="CV15" s="1086"/>
      <c r="CW15" s="1084">
        <v>2</v>
      </c>
      <c r="CX15" s="1085"/>
      <c r="CY15" s="1085"/>
      <c r="CZ15" s="1085"/>
      <c r="DA15" s="1086"/>
      <c r="DB15" s="1084" t="s">
        <v>533</v>
      </c>
      <c r="DC15" s="1085"/>
      <c r="DD15" s="1085"/>
      <c r="DE15" s="1085"/>
      <c r="DF15" s="1086"/>
      <c r="DG15" s="1084" t="s">
        <v>533</v>
      </c>
      <c r="DH15" s="1085"/>
      <c r="DI15" s="1085"/>
      <c r="DJ15" s="1085"/>
      <c r="DK15" s="1086"/>
      <c r="DL15" s="1084" t="s">
        <v>533</v>
      </c>
      <c r="DM15" s="1085"/>
      <c r="DN15" s="1085"/>
      <c r="DO15" s="1085"/>
      <c r="DP15" s="1086"/>
      <c r="DQ15" s="1084" t="s">
        <v>533</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626</v>
      </c>
      <c r="BT16" s="1110"/>
      <c r="BU16" s="1110"/>
      <c r="BV16" s="1110"/>
      <c r="BW16" s="1110"/>
      <c r="BX16" s="1110"/>
      <c r="BY16" s="1110"/>
      <c r="BZ16" s="1110"/>
      <c r="CA16" s="1110"/>
      <c r="CB16" s="1110"/>
      <c r="CC16" s="1110"/>
      <c r="CD16" s="1110"/>
      <c r="CE16" s="1110"/>
      <c r="CF16" s="1110"/>
      <c r="CG16" s="1111"/>
      <c r="CH16" s="1084">
        <v>0</v>
      </c>
      <c r="CI16" s="1085"/>
      <c r="CJ16" s="1085"/>
      <c r="CK16" s="1085"/>
      <c r="CL16" s="1086"/>
      <c r="CM16" s="1084">
        <v>3</v>
      </c>
      <c r="CN16" s="1085"/>
      <c r="CO16" s="1085"/>
      <c r="CP16" s="1085"/>
      <c r="CQ16" s="1086"/>
      <c r="CR16" s="1084">
        <v>3</v>
      </c>
      <c r="CS16" s="1085"/>
      <c r="CT16" s="1085"/>
      <c r="CU16" s="1085"/>
      <c r="CV16" s="1086"/>
      <c r="CW16" s="1084">
        <v>91</v>
      </c>
      <c r="CX16" s="1085"/>
      <c r="CY16" s="1085"/>
      <c r="CZ16" s="1085"/>
      <c r="DA16" s="1086"/>
      <c r="DB16" s="1084" t="s">
        <v>533</v>
      </c>
      <c r="DC16" s="1085"/>
      <c r="DD16" s="1085"/>
      <c r="DE16" s="1085"/>
      <c r="DF16" s="1086"/>
      <c r="DG16" s="1084" t="s">
        <v>533</v>
      </c>
      <c r="DH16" s="1085"/>
      <c r="DI16" s="1085"/>
      <c r="DJ16" s="1085"/>
      <c r="DK16" s="1086"/>
      <c r="DL16" s="1084" t="s">
        <v>533</v>
      </c>
      <c r="DM16" s="1085"/>
      <c r="DN16" s="1085"/>
      <c r="DO16" s="1085"/>
      <c r="DP16" s="1086"/>
      <c r="DQ16" s="1084" t="s">
        <v>533</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627</v>
      </c>
      <c r="BT17" s="1110"/>
      <c r="BU17" s="1110"/>
      <c r="BV17" s="1110"/>
      <c r="BW17" s="1110"/>
      <c r="BX17" s="1110"/>
      <c r="BY17" s="1110"/>
      <c r="BZ17" s="1110"/>
      <c r="CA17" s="1110"/>
      <c r="CB17" s="1110"/>
      <c r="CC17" s="1110"/>
      <c r="CD17" s="1110"/>
      <c r="CE17" s="1110"/>
      <c r="CF17" s="1110"/>
      <c r="CG17" s="1111"/>
      <c r="CH17" s="1084">
        <v>0</v>
      </c>
      <c r="CI17" s="1085"/>
      <c r="CJ17" s="1085"/>
      <c r="CK17" s="1085"/>
      <c r="CL17" s="1086"/>
      <c r="CM17" s="1084">
        <v>-3</v>
      </c>
      <c r="CN17" s="1085"/>
      <c r="CO17" s="1085"/>
      <c r="CP17" s="1085"/>
      <c r="CQ17" s="1086"/>
      <c r="CR17" s="1084">
        <v>40</v>
      </c>
      <c r="CS17" s="1085"/>
      <c r="CT17" s="1085"/>
      <c r="CU17" s="1085"/>
      <c r="CV17" s="1086"/>
      <c r="CW17" s="1084">
        <v>15</v>
      </c>
      <c r="CX17" s="1085"/>
      <c r="CY17" s="1085"/>
      <c r="CZ17" s="1085"/>
      <c r="DA17" s="1086"/>
      <c r="DB17" s="1084" t="s">
        <v>533</v>
      </c>
      <c r="DC17" s="1085"/>
      <c r="DD17" s="1085"/>
      <c r="DE17" s="1085"/>
      <c r="DF17" s="1086"/>
      <c r="DG17" s="1084" t="s">
        <v>533</v>
      </c>
      <c r="DH17" s="1085"/>
      <c r="DI17" s="1085"/>
      <c r="DJ17" s="1085"/>
      <c r="DK17" s="1086"/>
      <c r="DL17" s="1084" t="s">
        <v>533</v>
      </c>
      <c r="DM17" s="1085"/>
      <c r="DN17" s="1085"/>
      <c r="DO17" s="1085"/>
      <c r="DP17" s="1086"/>
      <c r="DQ17" s="1084" t="s">
        <v>533</v>
      </c>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628</v>
      </c>
      <c r="BT18" s="1110"/>
      <c r="BU18" s="1110"/>
      <c r="BV18" s="1110"/>
      <c r="BW18" s="1110"/>
      <c r="BX18" s="1110"/>
      <c r="BY18" s="1110"/>
      <c r="BZ18" s="1110"/>
      <c r="CA18" s="1110"/>
      <c r="CB18" s="1110"/>
      <c r="CC18" s="1110"/>
      <c r="CD18" s="1110"/>
      <c r="CE18" s="1110"/>
      <c r="CF18" s="1110"/>
      <c r="CG18" s="1111"/>
      <c r="CH18" s="1084">
        <v>37</v>
      </c>
      <c r="CI18" s="1085"/>
      <c r="CJ18" s="1085"/>
      <c r="CK18" s="1085"/>
      <c r="CL18" s="1086"/>
      <c r="CM18" s="1084">
        <v>5499</v>
      </c>
      <c r="CN18" s="1085"/>
      <c r="CO18" s="1085"/>
      <c r="CP18" s="1085"/>
      <c r="CQ18" s="1086"/>
      <c r="CR18" s="1084">
        <v>6170</v>
      </c>
      <c r="CS18" s="1085"/>
      <c r="CT18" s="1085"/>
      <c r="CU18" s="1085"/>
      <c r="CV18" s="1086"/>
      <c r="CW18" s="1084">
        <v>925</v>
      </c>
      <c r="CX18" s="1085"/>
      <c r="CY18" s="1085"/>
      <c r="CZ18" s="1085"/>
      <c r="DA18" s="1086"/>
      <c r="DB18" s="1084" t="s">
        <v>533</v>
      </c>
      <c r="DC18" s="1085"/>
      <c r="DD18" s="1085"/>
      <c r="DE18" s="1085"/>
      <c r="DF18" s="1086"/>
      <c r="DG18" s="1084" t="s">
        <v>533</v>
      </c>
      <c r="DH18" s="1085"/>
      <c r="DI18" s="1085"/>
      <c r="DJ18" s="1085"/>
      <c r="DK18" s="1086"/>
      <c r="DL18" s="1084" t="s">
        <v>533</v>
      </c>
      <c r="DM18" s="1085"/>
      <c r="DN18" s="1085"/>
      <c r="DO18" s="1085"/>
      <c r="DP18" s="1086"/>
      <c r="DQ18" s="1084" t="s">
        <v>533</v>
      </c>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t="s">
        <v>629</v>
      </c>
      <c r="BT19" s="1110"/>
      <c r="BU19" s="1110"/>
      <c r="BV19" s="1110"/>
      <c r="BW19" s="1110"/>
      <c r="BX19" s="1110"/>
      <c r="BY19" s="1110"/>
      <c r="BZ19" s="1110"/>
      <c r="CA19" s="1110"/>
      <c r="CB19" s="1110"/>
      <c r="CC19" s="1110"/>
      <c r="CD19" s="1110"/>
      <c r="CE19" s="1110"/>
      <c r="CF19" s="1110"/>
      <c r="CG19" s="1111"/>
      <c r="CH19" s="1084">
        <v>-54</v>
      </c>
      <c r="CI19" s="1085"/>
      <c r="CJ19" s="1085"/>
      <c r="CK19" s="1085"/>
      <c r="CL19" s="1086"/>
      <c r="CM19" s="1084">
        <v>87</v>
      </c>
      <c r="CN19" s="1085"/>
      <c r="CO19" s="1085"/>
      <c r="CP19" s="1085"/>
      <c r="CQ19" s="1086"/>
      <c r="CR19" s="1084">
        <v>10</v>
      </c>
      <c r="CS19" s="1085"/>
      <c r="CT19" s="1085"/>
      <c r="CU19" s="1085"/>
      <c r="CV19" s="1086"/>
      <c r="CW19" s="1084">
        <v>71</v>
      </c>
      <c r="CX19" s="1085"/>
      <c r="CY19" s="1085"/>
      <c r="CZ19" s="1085"/>
      <c r="DA19" s="1086"/>
      <c r="DB19" s="1084" t="s">
        <v>533</v>
      </c>
      <c r="DC19" s="1085"/>
      <c r="DD19" s="1085"/>
      <c r="DE19" s="1085"/>
      <c r="DF19" s="1086"/>
      <c r="DG19" s="1084" t="s">
        <v>533</v>
      </c>
      <c r="DH19" s="1085"/>
      <c r="DI19" s="1085"/>
      <c r="DJ19" s="1085"/>
      <c r="DK19" s="1086"/>
      <c r="DL19" s="1084" t="s">
        <v>533</v>
      </c>
      <c r="DM19" s="1085"/>
      <c r="DN19" s="1085"/>
      <c r="DO19" s="1085"/>
      <c r="DP19" s="1086"/>
      <c r="DQ19" s="1084" t="s">
        <v>533</v>
      </c>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158246</v>
      </c>
      <c r="R23" s="1164"/>
      <c r="S23" s="1164"/>
      <c r="T23" s="1164"/>
      <c r="U23" s="1164"/>
      <c r="V23" s="1164">
        <v>152648</v>
      </c>
      <c r="W23" s="1164"/>
      <c r="X23" s="1164"/>
      <c r="Y23" s="1164"/>
      <c r="Z23" s="1164"/>
      <c r="AA23" s="1164">
        <v>5598</v>
      </c>
      <c r="AB23" s="1164"/>
      <c r="AC23" s="1164"/>
      <c r="AD23" s="1164"/>
      <c r="AE23" s="1165"/>
      <c r="AF23" s="1166">
        <v>5155</v>
      </c>
      <c r="AG23" s="1164"/>
      <c r="AH23" s="1164"/>
      <c r="AI23" s="1164"/>
      <c r="AJ23" s="1167"/>
      <c r="AK23" s="1168"/>
      <c r="AL23" s="1169"/>
      <c r="AM23" s="1169"/>
      <c r="AN23" s="1169"/>
      <c r="AO23" s="1169"/>
      <c r="AP23" s="1164">
        <v>155066</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23889</v>
      </c>
      <c r="R28" s="1149"/>
      <c r="S28" s="1149"/>
      <c r="T28" s="1149"/>
      <c r="U28" s="1149"/>
      <c r="V28" s="1149">
        <v>23436</v>
      </c>
      <c r="W28" s="1149"/>
      <c r="X28" s="1149"/>
      <c r="Y28" s="1149"/>
      <c r="Z28" s="1149"/>
      <c r="AA28" s="1149">
        <v>453</v>
      </c>
      <c r="AB28" s="1149"/>
      <c r="AC28" s="1149"/>
      <c r="AD28" s="1149"/>
      <c r="AE28" s="1150"/>
      <c r="AF28" s="1151">
        <v>453</v>
      </c>
      <c r="AG28" s="1149"/>
      <c r="AH28" s="1149"/>
      <c r="AI28" s="1149"/>
      <c r="AJ28" s="1152"/>
      <c r="AK28" s="1153">
        <v>1878</v>
      </c>
      <c r="AL28" s="1141"/>
      <c r="AM28" s="1141"/>
      <c r="AN28" s="1141"/>
      <c r="AO28" s="1141"/>
      <c r="AP28" s="1141" t="s">
        <v>604</v>
      </c>
      <c r="AQ28" s="1141"/>
      <c r="AR28" s="1141"/>
      <c r="AS28" s="1141"/>
      <c r="AT28" s="1141"/>
      <c r="AU28" s="1141" t="s">
        <v>604</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78</v>
      </c>
      <c r="R29" s="1139"/>
      <c r="S29" s="1139"/>
      <c r="T29" s="1139"/>
      <c r="U29" s="1139"/>
      <c r="V29" s="1139">
        <v>78</v>
      </c>
      <c r="W29" s="1139"/>
      <c r="X29" s="1139"/>
      <c r="Y29" s="1139"/>
      <c r="Z29" s="1139"/>
      <c r="AA29" s="1139">
        <v>0</v>
      </c>
      <c r="AB29" s="1139"/>
      <c r="AC29" s="1139"/>
      <c r="AD29" s="1139"/>
      <c r="AE29" s="1140"/>
      <c r="AF29" s="1114">
        <v>0</v>
      </c>
      <c r="AG29" s="1115"/>
      <c r="AH29" s="1115"/>
      <c r="AI29" s="1115"/>
      <c r="AJ29" s="1116"/>
      <c r="AK29" s="1075">
        <v>43</v>
      </c>
      <c r="AL29" s="1066"/>
      <c r="AM29" s="1066"/>
      <c r="AN29" s="1066"/>
      <c r="AO29" s="1066"/>
      <c r="AP29" s="1066" t="s">
        <v>604</v>
      </c>
      <c r="AQ29" s="1066"/>
      <c r="AR29" s="1066"/>
      <c r="AS29" s="1066"/>
      <c r="AT29" s="1066"/>
      <c r="AU29" s="1066" t="s">
        <v>604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3059</v>
      </c>
      <c r="R30" s="1139"/>
      <c r="S30" s="1139"/>
      <c r="T30" s="1139"/>
      <c r="U30" s="1139"/>
      <c r="V30" s="1139">
        <v>3056</v>
      </c>
      <c r="W30" s="1139"/>
      <c r="X30" s="1139"/>
      <c r="Y30" s="1139"/>
      <c r="Z30" s="1139"/>
      <c r="AA30" s="1139">
        <v>3</v>
      </c>
      <c r="AB30" s="1139"/>
      <c r="AC30" s="1139"/>
      <c r="AD30" s="1139"/>
      <c r="AE30" s="1140"/>
      <c r="AF30" s="1114">
        <v>3</v>
      </c>
      <c r="AG30" s="1115"/>
      <c r="AH30" s="1115"/>
      <c r="AI30" s="1115"/>
      <c r="AJ30" s="1116"/>
      <c r="AK30" s="1075">
        <v>673</v>
      </c>
      <c r="AL30" s="1066"/>
      <c r="AM30" s="1066"/>
      <c r="AN30" s="1066"/>
      <c r="AO30" s="1066"/>
      <c r="AP30" s="1066" t="s">
        <v>604</v>
      </c>
      <c r="AQ30" s="1066"/>
      <c r="AR30" s="1066"/>
      <c r="AS30" s="1066"/>
      <c r="AT30" s="1066"/>
      <c r="AU30" s="1066" t="s">
        <v>604</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27586</v>
      </c>
      <c r="R31" s="1139"/>
      <c r="S31" s="1139"/>
      <c r="T31" s="1139"/>
      <c r="U31" s="1139"/>
      <c r="V31" s="1139">
        <v>27396</v>
      </c>
      <c r="W31" s="1139"/>
      <c r="X31" s="1139"/>
      <c r="Y31" s="1139"/>
      <c r="Z31" s="1139"/>
      <c r="AA31" s="1139">
        <v>190</v>
      </c>
      <c r="AB31" s="1139"/>
      <c r="AC31" s="1139"/>
      <c r="AD31" s="1139"/>
      <c r="AE31" s="1140"/>
      <c r="AF31" s="1114">
        <v>190</v>
      </c>
      <c r="AG31" s="1115"/>
      <c r="AH31" s="1115"/>
      <c r="AI31" s="1115"/>
      <c r="AJ31" s="1116"/>
      <c r="AK31" s="1075">
        <v>3962</v>
      </c>
      <c r="AL31" s="1066"/>
      <c r="AM31" s="1066"/>
      <c r="AN31" s="1066"/>
      <c r="AO31" s="1066"/>
      <c r="AP31" s="1066" t="s">
        <v>604</v>
      </c>
      <c r="AQ31" s="1066"/>
      <c r="AR31" s="1066"/>
      <c r="AS31" s="1066"/>
      <c r="AT31" s="1066"/>
      <c r="AU31" s="1066" t="s">
        <v>604</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9603</v>
      </c>
      <c r="R32" s="1139"/>
      <c r="S32" s="1139"/>
      <c r="T32" s="1139"/>
      <c r="U32" s="1139"/>
      <c r="V32" s="1139">
        <v>9486</v>
      </c>
      <c r="W32" s="1139"/>
      <c r="X32" s="1139"/>
      <c r="Y32" s="1139"/>
      <c r="Z32" s="1139"/>
      <c r="AA32" s="1139">
        <v>117</v>
      </c>
      <c r="AB32" s="1139"/>
      <c r="AC32" s="1139"/>
      <c r="AD32" s="1139"/>
      <c r="AE32" s="1140"/>
      <c r="AF32" s="1114">
        <v>1148</v>
      </c>
      <c r="AG32" s="1115"/>
      <c r="AH32" s="1115"/>
      <c r="AI32" s="1115"/>
      <c r="AJ32" s="1116"/>
      <c r="AK32" s="1075">
        <v>4229</v>
      </c>
      <c r="AL32" s="1066"/>
      <c r="AM32" s="1066"/>
      <c r="AN32" s="1066"/>
      <c r="AO32" s="1066"/>
      <c r="AP32" s="1066">
        <v>44073</v>
      </c>
      <c r="AQ32" s="1066"/>
      <c r="AR32" s="1066"/>
      <c r="AS32" s="1066"/>
      <c r="AT32" s="1066"/>
      <c r="AU32" s="1066">
        <v>18070</v>
      </c>
      <c r="AV32" s="1066"/>
      <c r="AW32" s="1066"/>
      <c r="AX32" s="1066"/>
      <c r="AY32" s="1066"/>
      <c r="AZ32" s="1137" t="s">
        <v>604</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5903</v>
      </c>
      <c r="R33" s="1139"/>
      <c r="S33" s="1139"/>
      <c r="T33" s="1139"/>
      <c r="U33" s="1139"/>
      <c r="V33" s="1139">
        <v>5226</v>
      </c>
      <c r="W33" s="1139"/>
      <c r="X33" s="1139"/>
      <c r="Y33" s="1139"/>
      <c r="Z33" s="1139"/>
      <c r="AA33" s="1139">
        <v>677</v>
      </c>
      <c r="AB33" s="1139"/>
      <c r="AC33" s="1139"/>
      <c r="AD33" s="1139"/>
      <c r="AE33" s="1140"/>
      <c r="AF33" s="1114">
        <v>6977</v>
      </c>
      <c r="AG33" s="1115"/>
      <c r="AH33" s="1115"/>
      <c r="AI33" s="1115"/>
      <c r="AJ33" s="1116"/>
      <c r="AK33" s="1075">
        <v>128</v>
      </c>
      <c r="AL33" s="1066"/>
      <c r="AM33" s="1066"/>
      <c r="AN33" s="1066"/>
      <c r="AO33" s="1066"/>
      <c r="AP33" s="1066">
        <v>17188</v>
      </c>
      <c r="AQ33" s="1066"/>
      <c r="AR33" s="1066"/>
      <c r="AS33" s="1066"/>
      <c r="AT33" s="1066"/>
      <c r="AU33" s="1066">
        <v>103</v>
      </c>
      <c r="AV33" s="1066"/>
      <c r="AW33" s="1066"/>
      <c r="AX33" s="1066"/>
      <c r="AY33" s="1066"/>
      <c r="AZ33" s="1137" t="s">
        <v>604</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413</v>
      </c>
      <c r="C34" s="1133"/>
      <c r="D34" s="1133"/>
      <c r="E34" s="1133"/>
      <c r="F34" s="1133"/>
      <c r="G34" s="1133"/>
      <c r="H34" s="1133"/>
      <c r="I34" s="1133"/>
      <c r="J34" s="1133"/>
      <c r="K34" s="1133"/>
      <c r="L34" s="1133"/>
      <c r="M34" s="1133"/>
      <c r="N34" s="1133"/>
      <c r="O34" s="1133"/>
      <c r="P34" s="1134"/>
      <c r="Q34" s="1138">
        <v>489</v>
      </c>
      <c r="R34" s="1139"/>
      <c r="S34" s="1139"/>
      <c r="T34" s="1139"/>
      <c r="U34" s="1139"/>
      <c r="V34" s="1139">
        <v>453</v>
      </c>
      <c r="W34" s="1139"/>
      <c r="X34" s="1139"/>
      <c r="Y34" s="1139"/>
      <c r="Z34" s="1139"/>
      <c r="AA34" s="1139">
        <v>36</v>
      </c>
      <c r="AB34" s="1139"/>
      <c r="AC34" s="1139"/>
      <c r="AD34" s="1139"/>
      <c r="AE34" s="1140"/>
      <c r="AF34" s="1114">
        <v>53</v>
      </c>
      <c r="AG34" s="1115"/>
      <c r="AH34" s="1115"/>
      <c r="AI34" s="1115"/>
      <c r="AJ34" s="1116"/>
      <c r="AK34" s="1075">
        <v>264</v>
      </c>
      <c r="AL34" s="1066"/>
      <c r="AM34" s="1066"/>
      <c r="AN34" s="1066"/>
      <c r="AO34" s="1066"/>
      <c r="AP34" s="1066">
        <v>1887</v>
      </c>
      <c r="AQ34" s="1066"/>
      <c r="AR34" s="1066"/>
      <c r="AS34" s="1066"/>
      <c r="AT34" s="1066"/>
      <c r="AU34" s="1066">
        <v>1455</v>
      </c>
      <c r="AV34" s="1066"/>
      <c r="AW34" s="1066"/>
      <c r="AX34" s="1066"/>
      <c r="AY34" s="1066"/>
      <c r="AZ34" s="1137" t="s">
        <v>604</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414</v>
      </c>
      <c r="C35" s="1133"/>
      <c r="D35" s="1133"/>
      <c r="E35" s="1133"/>
      <c r="F35" s="1133"/>
      <c r="G35" s="1133"/>
      <c r="H35" s="1133"/>
      <c r="I35" s="1133"/>
      <c r="J35" s="1133"/>
      <c r="K35" s="1133"/>
      <c r="L35" s="1133"/>
      <c r="M35" s="1133"/>
      <c r="N35" s="1133"/>
      <c r="O35" s="1133"/>
      <c r="P35" s="1134"/>
      <c r="Q35" s="1138">
        <v>43</v>
      </c>
      <c r="R35" s="1139"/>
      <c r="S35" s="1139"/>
      <c r="T35" s="1139"/>
      <c r="U35" s="1139"/>
      <c r="V35" s="1139">
        <v>43</v>
      </c>
      <c r="W35" s="1139"/>
      <c r="X35" s="1139"/>
      <c r="Y35" s="1139"/>
      <c r="Z35" s="1139"/>
      <c r="AA35" s="1139">
        <v>0</v>
      </c>
      <c r="AB35" s="1139"/>
      <c r="AC35" s="1139"/>
      <c r="AD35" s="1139"/>
      <c r="AE35" s="1140"/>
      <c r="AF35" s="1114">
        <v>0</v>
      </c>
      <c r="AG35" s="1115"/>
      <c r="AH35" s="1115"/>
      <c r="AI35" s="1115"/>
      <c r="AJ35" s="1116"/>
      <c r="AK35" s="1075">
        <v>29</v>
      </c>
      <c r="AL35" s="1066"/>
      <c r="AM35" s="1066"/>
      <c r="AN35" s="1066"/>
      <c r="AO35" s="1066"/>
      <c r="AP35" s="1066">
        <v>121</v>
      </c>
      <c r="AQ35" s="1066"/>
      <c r="AR35" s="1066"/>
      <c r="AS35" s="1066"/>
      <c r="AT35" s="1066"/>
      <c r="AU35" s="1066">
        <v>120</v>
      </c>
      <c r="AV35" s="1066"/>
      <c r="AW35" s="1066"/>
      <c r="AX35" s="1066"/>
      <c r="AY35" s="1066"/>
      <c r="AZ35" s="1137" t="s">
        <v>604</v>
      </c>
      <c r="BA35" s="1137"/>
      <c r="BB35" s="1137"/>
      <c r="BC35" s="1137"/>
      <c r="BD35" s="1137"/>
      <c r="BE35" s="1127" t="s">
        <v>415</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8824</v>
      </c>
      <c r="AG63" s="1054"/>
      <c r="AH63" s="1054"/>
      <c r="AI63" s="1054"/>
      <c r="AJ63" s="1125"/>
      <c r="AK63" s="1126"/>
      <c r="AL63" s="1058"/>
      <c r="AM63" s="1058"/>
      <c r="AN63" s="1058"/>
      <c r="AO63" s="1058"/>
      <c r="AP63" s="1054">
        <v>63269</v>
      </c>
      <c r="AQ63" s="1054"/>
      <c r="AR63" s="1054"/>
      <c r="AS63" s="1054"/>
      <c r="AT63" s="1054"/>
      <c r="AU63" s="1054">
        <v>19748</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605</v>
      </c>
      <c r="C68" s="1081"/>
      <c r="D68" s="1081"/>
      <c r="E68" s="1081"/>
      <c r="F68" s="1081"/>
      <c r="G68" s="1081"/>
      <c r="H68" s="1081"/>
      <c r="I68" s="1081"/>
      <c r="J68" s="1081"/>
      <c r="K68" s="1081"/>
      <c r="L68" s="1081"/>
      <c r="M68" s="1081"/>
      <c r="N68" s="1081"/>
      <c r="O68" s="1081"/>
      <c r="P68" s="1082"/>
      <c r="Q68" s="1083">
        <v>293</v>
      </c>
      <c r="R68" s="1077"/>
      <c r="S68" s="1077"/>
      <c r="T68" s="1077"/>
      <c r="U68" s="1077"/>
      <c r="V68" s="1077">
        <v>283</v>
      </c>
      <c r="W68" s="1077"/>
      <c r="X68" s="1077"/>
      <c r="Y68" s="1077"/>
      <c r="Z68" s="1077"/>
      <c r="AA68" s="1077">
        <v>10</v>
      </c>
      <c r="AB68" s="1077"/>
      <c r="AC68" s="1077"/>
      <c r="AD68" s="1077"/>
      <c r="AE68" s="1077"/>
      <c r="AF68" s="1077">
        <v>10</v>
      </c>
      <c r="AG68" s="1077"/>
      <c r="AH68" s="1077"/>
      <c r="AI68" s="1077"/>
      <c r="AJ68" s="1077"/>
      <c r="AK68" s="1077" t="s">
        <v>533</v>
      </c>
      <c r="AL68" s="1077"/>
      <c r="AM68" s="1077"/>
      <c r="AN68" s="1077"/>
      <c r="AO68" s="1077"/>
      <c r="AP68" s="1077" t="s">
        <v>533</v>
      </c>
      <c r="AQ68" s="1077"/>
      <c r="AR68" s="1077"/>
      <c r="AS68" s="1077"/>
      <c r="AT68" s="1077"/>
      <c r="AU68" s="1077" t="s">
        <v>533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606</v>
      </c>
      <c r="C69" s="1070"/>
      <c r="D69" s="1070"/>
      <c r="E69" s="1070"/>
      <c r="F69" s="1070"/>
      <c r="G69" s="1070"/>
      <c r="H69" s="1070"/>
      <c r="I69" s="1070"/>
      <c r="J69" s="1070"/>
      <c r="K69" s="1070"/>
      <c r="L69" s="1070"/>
      <c r="M69" s="1070"/>
      <c r="N69" s="1070"/>
      <c r="O69" s="1070"/>
      <c r="P69" s="1071"/>
      <c r="Q69" s="1072">
        <v>425</v>
      </c>
      <c r="R69" s="1066"/>
      <c r="S69" s="1066"/>
      <c r="T69" s="1066"/>
      <c r="U69" s="1066"/>
      <c r="V69" s="1066">
        <v>384</v>
      </c>
      <c r="W69" s="1066"/>
      <c r="X69" s="1066"/>
      <c r="Y69" s="1066"/>
      <c r="Z69" s="1066"/>
      <c r="AA69" s="1066">
        <v>41</v>
      </c>
      <c r="AB69" s="1066"/>
      <c r="AC69" s="1066"/>
      <c r="AD69" s="1066"/>
      <c r="AE69" s="1066"/>
      <c r="AF69" s="1066">
        <v>41</v>
      </c>
      <c r="AG69" s="1066"/>
      <c r="AH69" s="1066"/>
      <c r="AI69" s="1066"/>
      <c r="AJ69" s="1066"/>
      <c r="AK69" s="1066" t="s">
        <v>533</v>
      </c>
      <c r="AL69" s="1066"/>
      <c r="AM69" s="1066"/>
      <c r="AN69" s="1066"/>
      <c r="AO69" s="1066"/>
      <c r="AP69" s="1066">
        <v>552</v>
      </c>
      <c r="AQ69" s="1066"/>
      <c r="AR69" s="1066"/>
      <c r="AS69" s="1066"/>
      <c r="AT69" s="1066"/>
      <c r="AU69" s="1066">
        <v>26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607</v>
      </c>
      <c r="C70" s="1070"/>
      <c r="D70" s="1070"/>
      <c r="E70" s="1070"/>
      <c r="F70" s="1070"/>
      <c r="G70" s="1070"/>
      <c r="H70" s="1070"/>
      <c r="I70" s="1070"/>
      <c r="J70" s="1070"/>
      <c r="K70" s="1070"/>
      <c r="L70" s="1070"/>
      <c r="M70" s="1070"/>
      <c r="N70" s="1070"/>
      <c r="O70" s="1070"/>
      <c r="P70" s="1071"/>
      <c r="Q70" s="1072">
        <v>669</v>
      </c>
      <c r="R70" s="1066"/>
      <c r="S70" s="1066"/>
      <c r="T70" s="1066"/>
      <c r="U70" s="1066"/>
      <c r="V70" s="1066">
        <v>604</v>
      </c>
      <c r="W70" s="1066"/>
      <c r="X70" s="1066"/>
      <c r="Y70" s="1066"/>
      <c r="Z70" s="1066"/>
      <c r="AA70" s="1066">
        <v>65</v>
      </c>
      <c r="AB70" s="1066"/>
      <c r="AC70" s="1066"/>
      <c r="AD70" s="1066"/>
      <c r="AE70" s="1066"/>
      <c r="AF70" s="1066">
        <v>65</v>
      </c>
      <c r="AG70" s="1066"/>
      <c r="AH70" s="1066"/>
      <c r="AI70" s="1066"/>
      <c r="AJ70" s="1066"/>
      <c r="AK70" s="1066" t="s">
        <v>604</v>
      </c>
      <c r="AL70" s="1066"/>
      <c r="AM70" s="1066"/>
      <c r="AN70" s="1066"/>
      <c r="AO70" s="1066"/>
      <c r="AP70" s="1066">
        <v>557</v>
      </c>
      <c r="AQ70" s="1066"/>
      <c r="AR70" s="1066"/>
      <c r="AS70" s="1066"/>
      <c r="AT70" s="1066"/>
      <c r="AU70" s="1066">
        <v>121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608</v>
      </c>
      <c r="C71" s="1070"/>
      <c r="D71" s="1070"/>
      <c r="E71" s="1070"/>
      <c r="F71" s="1070"/>
      <c r="G71" s="1070"/>
      <c r="H71" s="1070"/>
      <c r="I71" s="1070"/>
      <c r="J71" s="1070"/>
      <c r="K71" s="1070"/>
      <c r="L71" s="1070"/>
      <c r="M71" s="1070"/>
      <c r="N71" s="1070"/>
      <c r="O71" s="1070"/>
      <c r="P71" s="1071"/>
      <c r="Q71" s="1072">
        <v>201</v>
      </c>
      <c r="R71" s="1066"/>
      <c r="S71" s="1066"/>
      <c r="T71" s="1066"/>
      <c r="U71" s="1066"/>
      <c r="V71" s="1066">
        <v>197</v>
      </c>
      <c r="W71" s="1066"/>
      <c r="X71" s="1066"/>
      <c r="Y71" s="1066"/>
      <c r="Z71" s="1066"/>
      <c r="AA71" s="1066">
        <v>4</v>
      </c>
      <c r="AB71" s="1066"/>
      <c r="AC71" s="1066"/>
      <c r="AD71" s="1066"/>
      <c r="AE71" s="1066"/>
      <c r="AF71" s="1066">
        <v>4</v>
      </c>
      <c r="AG71" s="1066"/>
      <c r="AH71" s="1066"/>
      <c r="AI71" s="1066"/>
      <c r="AJ71" s="1066"/>
      <c r="AK71" s="1066" t="s">
        <v>604</v>
      </c>
      <c r="AL71" s="1066"/>
      <c r="AM71" s="1066"/>
      <c r="AN71" s="1066"/>
      <c r="AO71" s="1066"/>
      <c r="AP71" s="1066">
        <v>2</v>
      </c>
      <c r="AQ71" s="1066"/>
      <c r="AR71" s="1066"/>
      <c r="AS71" s="1066"/>
      <c r="AT71" s="1066"/>
      <c r="AU71" s="1066" t="s">
        <v>533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609</v>
      </c>
      <c r="C72" s="1070"/>
      <c r="D72" s="1070"/>
      <c r="E72" s="1070"/>
      <c r="F72" s="1070"/>
      <c r="G72" s="1070"/>
      <c r="H72" s="1070"/>
      <c r="I72" s="1070"/>
      <c r="J72" s="1070"/>
      <c r="K72" s="1070"/>
      <c r="L72" s="1070"/>
      <c r="M72" s="1070"/>
      <c r="N72" s="1070"/>
      <c r="O72" s="1070"/>
      <c r="P72" s="1071"/>
      <c r="Q72" s="1072">
        <v>709</v>
      </c>
      <c r="R72" s="1066"/>
      <c r="S72" s="1066"/>
      <c r="T72" s="1066"/>
      <c r="U72" s="1066"/>
      <c r="V72" s="1066">
        <v>658</v>
      </c>
      <c r="W72" s="1066"/>
      <c r="X72" s="1066"/>
      <c r="Y72" s="1066"/>
      <c r="Z72" s="1066"/>
      <c r="AA72" s="1066">
        <v>51</v>
      </c>
      <c r="AB72" s="1066"/>
      <c r="AC72" s="1066"/>
      <c r="AD72" s="1066"/>
      <c r="AE72" s="1066"/>
      <c r="AF72" s="1066">
        <v>51</v>
      </c>
      <c r="AG72" s="1066"/>
      <c r="AH72" s="1066"/>
      <c r="AI72" s="1066"/>
      <c r="AJ72" s="1066"/>
      <c r="AK72" s="1066">
        <v>173</v>
      </c>
      <c r="AL72" s="1066"/>
      <c r="AM72" s="1066"/>
      <c r="AN72" s="1066"/>
      <c r="AO72" s="1066"/>
      <c r="AP72" s="1066" t="s">
        <v>533</v>
      </c>
      <c r="AQ72" s="1066"/>
      <c r="AR72" s="1066"/>
      <c r="AS72" s="1066"/>
      <c r="AT72" s="1066"/>
      <c r="AU72" s="1066" t="s">
        <v>533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610</v>
      </c>
      <c r="C73" s="1070"/>
      <c r="D73" s="1070"/>
      <c r="E73" s="1070"/>
      <c r="F73" s="1070"/>
      <c r="G73" s="1070"/>
      <c r="H73" s="1070"/>
      <c r="I73" s="1070"/>
      <c r="J73" s="1070"/>
      <c r="K73" s="1070"/>
      <c r="L73" s="1070"/>
      <c r="M73" s="1070"/>
      <c r="N73" s="1070"/>
      <c r="O73" s="1070"/>
      <c r="P73" s="1071"/>
      <c r="Q73" s="1072">
        <v>5776</v>
      </c>
      <c r="R73" s="1066"/>
      <c r="S73" s="1066"/>
      <c r="T73" s="1066"/>
      <c r="U73" s="1066"/>
      <c r="V73" s="1066">
        <v>4844</v>
      </c>
      <c r="W73" s="1066"/>
      <c r="X73" s="1066"/>
      <c r="Y73" s="1066"/>
      <c r="Z73" s="1066"/>
      <c r="AA73" s="1066">
        <v>932</v>
      </c>
      <c r="AB73" s="1066"/>
      <c r="AC73" s="1066"/>
      <c r="AD73" s="1066"/>
      <c r="AE73" s="1066"/>
      <c r="AF73" s="1066">
        <v>932</v>
      </c>
      <c r="AG73" s="1066"/>
      <c r="AH73" s="1066"/>
      <c r="AI73" s="1066"/>
      <c r="AJ73" s="1066"/>
      <c r="AK73" s="1066" t="s">
        <v>533</v>
      </c>
      <c r="AL73" s="1066"/>
      <c r="AM73" s="1066"/>
      <c r="AN73" s="1066"/>
      <c r="AO73" s="1066"/>
      <c r="AP73" s="1066" t="s">
        <v>533</v>
      </c>
      <c r="AQ73" s="1066"/>
      <c r="AR73" s="1066"/>
      <c r="AS73" s="1066"/>
      <c r="AT73" s="1066"/>
      <c r="AU73" s="1066" t="s">
        <v>533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611</v>
      </c>
      <c r="C74" s="1070"/>
      <c r="D74" s="1070"/>
      <c r="E74" s="1070"/>
      <c r="F74" s="1070"/>
      <c r="G74" s="1070"/>
      <c r="H74" s="1070"/>
      <c r="I74" s="1070"/>
      <c r="J74" s="1070"/>
      <c r="K74" s="1070"/>
      <c r="L74" s="1070"/>
      <c r="M74" s="1070"/>
      <c r="N74" s="1070"/>
      <c r="O74" s="1070"/>
      <c r="P74" s="1071"/>
      <c r="Q74" s="1072">
        <v>1737</v>
      </c>
      <c r="R74" s="1066"/>
      <c r="S74" s="1066"/>
      <c r="T74" s="1066"/>
      <c r="U74" s="1066"/>
      <c r="V74" s="1066">
        <v>1733</v>
      </c>
      <c r="W74" s="1066"/>
      <c r="X74" s="1066"/>
      <c r="Y74" s="1066"/>
      <c r="Z74" s="1066"/>
      <c r="AA74" s="1066">
        <v>5</v>
      </c>
      <c r="AB74" s="1066"/>
      <c r="AC74" s="1066"/>
      <c r="AD74" s="1066"/>
      <c r="AE74" s="1066"/>
      <c r="AF74" s="1066">
        <v>5</v>
      </c>
      <c r="AG74" s="1066"/>
      <c r="AH74" s="1066"/>
      <c r="AI74" s="1066"/>
      <c r="AJ74" s="1066"/>
      <c r="AK74" s="1066">
        <v>42</v>
      </c>
      <c r="AL74" s="1066"/>
      <c r="AM74" s="1066"/>
      <c r="AN74" s="1066"/>
      <c r="AO74" s="1066"/>
      <c r="AP74" s="1066" t="s">
        <v>533</v>
      </c>
      <c r="AQ74" s="1066"/>
      <c r="AR74" s="1066"/>
      <c r="AS74" s="1066"/>
      <c r="AT74" s="1066"/>
      <c r="AU74" s="1066" t="s">
        <v>533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612</v>
      </c>
      <c r="C75" s="1070"/>
      <c r="D75" s="1070"/>
      <c r="E75" s="1070"/>
      <c r="F75" s="1070"/>
      <c r="G75" s="1070"/>
      <c r="H75" s="1070"/>
      <c r="I75" s="1070"/>
      <c r="J75" s="1070"/>
      <c r="K75" s="1070"/>
      <c r="L75" s="1070"/>
      <c r="M75" s="1070"/>
      <c r="N75" s="1070"/>
      <c r="O75" s="1070"/>
      <c r="P75" s="1071"/>
      <c r="Q75" s="1073">
        <v>3</v>
      </c>
      <c r="R75" s="1074"/>
      <c r="S75" s="1074"/>
      <c r="T75" s="1074"/>
      <c r="U75" s="1075"/>
      <c r="V75" s="1076">
        <v>2</v>
      </c>
      <c r="W75" s="1074"/>
      <c r="X75" s="1074"/>
      <c r="Y75" s="1074"/>
      <c r="Z75" s="1075"/>
      <c r="AA75" s="1076">
        <v>1</v>
      </c>
      <c r="AB75" s="1074"/>
      <c r="AC75" s="1074"/>
      <c r="AD75" s="1074"/>
      <c r="AE75" s="1075"/>
      <c r="AF75" s="1076">
        <v>1</v>
      </c>
      <c r="AG75" s="1074"/>
      <c r="AH75" s="1074"/>
      <c r="AI75" s="1074"/>
      <c r="AJ75" s="1075"/>
      <c r="AK75" s="1076" t="s">
        <v>533</v>
      </c>
      <c r="AL75" s="1074"/>
      <c r="AM75" s="1074"/>
      <c r="AN75" s="1074"/>
      <c r="AO75" s="1075"/>
      <c r="AP75" s="1076" t="s">
        <v>533</v>
      </c>
      <c r="AQ75" s="1074"/>
      <c r="AR75" s="1074"/>
      <c r="AS75" s="1074"/>
      <c r="AT75" s="1075"/>
      <c r="AU75" s="1076" t="s">
        <v>533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613</v>
      </c>
      <c r="C76" s="1070"/>
      <c r="D76" s="1070"/>
      <c r="E76" s="1070"/>
      <c r="F76" s="1070"/>
      <c r="G76" s="1070"/>
      <c r="H76" s="1070"/>
      <c r="I76" s="1070"/>
      <c r="J76" s="1070"/>
      <c r="K76" s="1070"/>
      <c r="L76" s="1070"/>
      <c r="M76" s="1070"/>
      <c r="N76" s="1070"/>
      <c r="O76" s="1070"/>
      <c r="P76" s="1071"/>
      <c r="Q76" s="1073">
        <v>12</v>
      </c>
      <c r="R76" s="1074"/>
      <c r="S76" s="1074"/>
      <c r="T76" s="1074"/>
      <c r="U76" s="1075"/>
      <c r="V76" s="1076">
        <v>9</v>
      </c>
      <c r="W76" s="1074"/>
      <c r="X76" s="1074"/>
      <c r="Y76" s="1074"/>
      <c r="Z76" s="1075"/>
      <c r="AA76" s="1076">
        <v>3</v>
      </c>
      <c r="AB76" s="1074"/>
      <c r="AC76" s="1074"/>
      <c r="AD76" s="1074"/>
      <c r="AE76" s="1075"/>
      <c r="AF76" s="1076">
        <v>3</v>
      </c>
      <c r="AG76" s="1074"/>
      <c r="AH76" s="1074"/>
      <c r="AI76" s="1074"/>
      <c r="AJ76" s="1075"/>
      <c r="AK76" s="1076" t="s">
        <v>533</v>
      </c>
      <c r="AL76" s="1074"/>
      <c r="AM76" s="1074"/>
      <c r="AN76" s="1074"/>
      <c r="AO76" s="1075"/>
      <c r="AP76" s="1076" t="s">
        <v>533</v>
      </c>
      <c r="AQ76" s="1074"/>
      <c r="AR76" s="1074"/>
      <c r="AS76" s="1074"/>
      <c r="AT76" s="1075"/>
      <c r="AU76" s="1076" t="s">
        <v>533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614</v>
      </c>
      <c r="C77" s="1070"/>
      <c r="D77" s="1070"/>
      <c r="E77" s="1070"/>
      <c r="F77" s="1070"/>
      <c r="G77" s="1070"/>
      <c r="H77" s="1070"/>
      <c r="I77" s="1070"/>
      <c r="J77" s="1070"/>
      <c r="K77" s="1070"/>
      <c r="L77" s="1070"/>
      <c r="M77" s="1070"/>
      <c r="N77" s="1070"/>
      <c r="O77" s="1070"/>
      <c r="P77" s="1071"/>
      <c r="Q77" s="1073">
        <v>1045</v>
      </c>
      <c r="R77" s="1074"/>
      <c r="S77" s="1074"/>
      <c r="T77" s="1074"/>
      <c r="U77" s="1075"/>
      <c r="V77" s="1076">
        <v>953</v>
      </c>
      <c r="W77" s="1074"/>
      <c r="X77" s="1074"/>
      <c r="Y77" s="1074"/>
      <c r="Z77" s="1075"/>
      <c r="AA77" s="1076">
        <v>92</v>
      </c>
      <c r="AB77" s="1074"/>
      <c r="AC77" s="1074"/>
      <c r="AD77" s="1074"/>
      <c r="AE77" s="1075"/>
      <c r="AF77" s="1076">
        <v>92</v>
      </c>
      <c r="AG77" s="1074"/>
      <c r="AH77" s="1074"/>
      <c r="AI77" s="1074"/>
      <c r="AJ77" s="1075"/>
      <c r="AK77" s="1076">
        <v>506</v>
      </c>
      <c r="AL77" s="1074"/>
      <c r="AM77" s="1074"/>
      <c r="AN77" s="1074"/>
      <c r="AO77" s="1075"/>
      <c r="AP77" s="1076" t="s">
        <v>533</v>
      </c>
      <c r="AQ77" s="1074"/>
      <c r="AR77" s="1074"/>
      <c r="AS77" s="1074"/>
      <c r="AT77" s="1075"/>
      <c r="AU77" s="1076" t="s">
        <v>533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615</v>
      </c>
      <c r="C78" s="1070"/>
      <c r="D78" s="1070"/>
      <c r="E78" s="1070"/>
      <c r="F78" s="1070"/>
      <c r="G78" s="1070"/>
      <c r="H78" s="1070"/>
      <c r="I78" s="1070"/>
      <c r="J78" s="1070"/>
      <c r="K78" s="1070"/>
      <c r="L78" s="1070"/>
      <c r="M78" s="1070"/>
      <c r="N78" s="1070"/>
      <c r="O78" s="1070"/>
      <c r="P78" s="1071"/>
      <c r="Q78" s="1072">
        <v>1079</v>
      </c>
      <c r="R78" s="1066"/>
      <c r="S78" s="1066"/>
      <c r="T78" s="1066"/>
      <c r="U78" s="1066"/>
      <c r="V78" s="1066">
        <v>1020</v>
      </c>
      <c r="W78" s="1066"/>
      <c r="X78" s="1066"/>
      <c r="Y78" s="1066"/>
      <c r="Z78" s="1066"/>
      <c r="AA78" s="1066">
        <v>60</v>
      </c>
      <c r="AB78" s="1066"/>
      <c r="AC78" s="1066"/>
      <c r="AD78" s="1066"/>
      <c r="AE78" s="1066"/>
      <c r="AF78" s="1066">
        <v>60</v>
      </c>
      <c r="AG78" s="1066"/>
      <c r="AH78" s="1066"/>
      <c r="AI78" s="1066"/>
      <c r="AJ78" s="1066"/>
      <c r="AK78" s="1066" t="s">
        <v>533</v>
      </c>
      <c r="AL78" s="1066"/>
      <c r="AM78" s="1066"/>
      <c r="AN78" s="1066"/>
      <c r="AO78" s="1066"/>
      <c r="AP78" s="1066" t="s">
        <v>533</v>
      </c>
      <c r="AQ78" s="1066"/>
      <c r="AR78" s="1066"/>
      <c r="AS78" s="1066"/>
      <c r="AT78" s="1066"/>
      <c r="AU78" s="1066" t="s">
        <v>533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616</v>
      </c>
      <c r="C79" s="1070"/>
      <c r="D79" s="1070"/>
      <c r="E79" s="1070"/>
      <c r="F79" s="1070"/>
      <c r="G79" s="1070"/>
      <c r="H79" s="1070"/>
      <c r="I79" s="1070"/>
      <c r="J79" s="1070"/>
      <c r="K79" s="1070"/>
      <c r="L79" s="1070"/>
      <c r="M79" s="1070"/>
      <c r="N79" s="1070"/>
      <c r="O79" s="1070"/>
      <c r="P79" s="1071"/>
      <c r="Q79" s="1072">
        <v>274056</v>
      </c>
      <c r="R79" s="1066"/>
      <c r="S79" s="1066"/>
      <c r="T79" s="1066"/>
      <c r="U79" s="1066"/>
      <c r="V79" s="1066">
        <v>262602</v>
      </c>
      <c r="W79" s="1066"/>
      <c r="X79" s="1066"/>
      <c r="Y79" s="1066"/>
      <c r="Z79" s="1066"/>
      <c r="AA79" s="1066">
        <v>11455</v>
      </c>
      <c r="AB79" s="1066"/>
      <c r="AC79" s="1066"/>
      <c r="AD79" s="1066"/>
      <c r="AE79" s="1066"/>
      <c r="AF79" s="1066">
        <v>11455</v>
      </c>
      <c r="AG79" s="1066"/>
      <c r="AH79" s="1066"/>
      <c r="AI79" s="1066"/>
      <c r="AJ79" s="1066"/>
      <c r="AK79" s="1066">
        <v>900</v>
      </c>
      <c r="AL79" s="1066"/>
      <c r="AM79" s="1066"/>
      <c r="AN79" s="1066"/>
      <c r="AO79" s="1066"/>
      <c r="AP79" s="1066" t="s">
        <v>533</v>
      </c>
      <c r="AQ79" s="1066"/>
      <c r="AR79" s="1066"/>
      <c r="AS79" s="1066"/>
      <c r="AT79" s="1066"/>
      <c r="AU79" s="1066" t="s">
        <v>533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12719</v>
      </c>
      <c r="AG88" s="1054"/>
      <c r="AH88" s="1054"/>
      <c r="AI88" s="1054"/>
      <c r="AJ88" s="1054"/>
      <c r="AK88" s="1058"/>
      <c r="AL88" s="1058"/>
      <c r="AM88" s="1058"/>
      <c r="AN88" s="1058"/>
      <c r="AO88" s="1058"/>
      <c r="AP88" s="1054">
        <v>1111</v>
      </c>
      <c r="AQ88" s="1054"/>
      <c r="AR88" s="1054"/>
      <c r="AS88" s="1054"/>
      <c r="AT88" s="1054"/>
      <c r="AU88" s="1054">
        <v>147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7610</v>
      </c>
      <c r="CS102" s="1046"/>
      <c r="CT102" s="1046"/>
      <c r="CU102" s="1046"/>
      <c r="CV102" s="1047"/>
      <c r="CW102" s="1045">
        <v>1389</v>
      </c>
      <c r="CX102" s="1046"/>
      <c r="CY102" s="1046"/>
      <c r="CZ102" s="1046"/>
      <c r="DA102" s="1047"/>
      <c r="DB102" s="1045" t="s">
        <v>630</v>
      </c>
      <c r="DC102" s="1046"/>
      <c r="DD102" s="1046"/>
      <c r="DE102" s="1046"/>
      <c r="DF102" s="1047"/>
      <c r="DG102" s="1045">
        <v>3500</v>
      </c>
      <c r="DH102" s="1046"/>
      <c r="DI102" s="1046"/>
      <c r="DJ102" s="1046"/>
      <c r="DK102" s="1047"/>
      <c r="DL102" s="1045" t="s">
        <v>630</v>
      </c>
      <c r="DM102" s="1046"/>
      <c r="DN102" s="1046"/>
      <c r="DO102" s="1046"/>
      <c r="DP102" s="1047"/>
      <c r="DQ102" s="1045" t="s">
        <v>630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307</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307</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307</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14041722</v>
      </c>
      <c r="AB110" s="982"/>
      <c r="AC110" s="982"/>
      <c r="AD110" s="982"/>
      <c r="AE110" s="983"/>
      <c r="AF110" s="984">
        <v>13695821</v>
      </c>
      <c r="AG110" s="982"/>
      <c r="AH110" s="982"/>
      <c r="AI110" s="982"/>
      <c r="AJ110" s="983"/>
      <c r="AK110" s="984">
        <v>13849238</v>
      </c>
      <c r="AL110" s="982"/>
      <c r="AM110" s="982"/>
      <c r="AN110" s="982"/>
      <c r="AO110" s="983"/>
      <c r="AP110" s="985">
        <v>23.5</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153375730</v>
      </c>
      <c r="BR110" s="929"/>
      <c r="BS110" s="929"/>
      <c r="BT110" s="929"/>
      <c r="BU110" s="929"/>
      <c r="BV110" s="929">
        <v>156305545</v>
      </c>
      <c r="BW110" s="929"/>
      <c r="BX110" s="929"/>
      <c r="BY110" s="929"/>
      <c r="BZ110" s="929"/>
      <c r="CA110" s="929">
        <v>155066034</v>
      </c>
      <c r="CB110" s="929"/>
      <c r="CC110" s="929"/>
      <c r="CD110" s="929"/>
      <c r="CE110" s="929"/>
      <c r="CF110" s="953">
        <v>262.8</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v>42014</v>
      </c>
      <c r="DH110" s="929"/>
      <c r="DI110" s="929"/>
      <c r="DJ110" s="929"/>
      <c r="DK110" s="929"/>
      <c r="DL110" s="929">
        <v>10504</v>
      </c>
      <c r="DM110" s="929"/>
      <c r="DN110" s="929"/>
      <c r="DO110" s="929"/>
      <c r="DP110" s="929"/>
      <c r="DQ110" s="929" t="s">
        <v>445</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448</v>
      </c>
      <c r="AG111" s="1010"/>
      <c r="AH111" s="1010"/>
      <c r="AI111" s="1010"/>
      <c r="AJ111" s="1011"/>
      <c r="AK111" s="1012" t="s">
        <v>449</v>
      </c>
      <c r="AL111" s="1010"/>
      <c r="AM111" s="1010"/>
      <c r="AN111" s="1010"/>
      <c r="AO111" s="1011"/>
      <c r="AP111" s="1013" t="s">
        <v>450</v>
      </c>
      <c r="AQ111" s="1014"/>
      <c r="AR111" s="1014"/>
      <c r="AS111" s="1014"/>
      <c r="AT111" s="1015"/>
      <c r="AU111" s="1023"/>
      <c r="AV111" s="1024"/>
      <c r="AW111" s="1024"/>
      <c r="AX111" s="1024"/>
      <c r="AY111" s="1024"/>
      <c r="AZ111" s="899" t="s">
        <v>451</v>
      </c>
      <c r="BA111" s="834"/>
      <c r="BB111" s="834"/>
      <c r="BC111" s="834"/>
      <c r="BD111" s="834"/>
      <c r="BE111" s="834"/>
      <c r="BF111" s="834"/>
      <c r="BG111" s="834"/>
      <c r="BH111" s="834"/>
      <c r="BI111" s="834"/>
      <c r="BJ111" s="834"/>
      <c r="BK111" s="834"/>
      <c r="BL111" s="834"/>
      <c r="BM111" s="834"/>
      <c r="BN111" s="834"/>
      <c r="BO111" s="834"/>
      <c r="BP111" s="835"/>
      <c r="BQ111" s="900">
        <v>737034</v>
      </c>
      <c r="BR111" s="901"/>
      <c r="BS111" s="901"/>
      <c r="BT111" s="901"/>
      <c r="BU111" s="901"/>
      <c r="BV111" s="901">
        <v>754594</v>
      </c>
      <c r="BW111" s="901"/>
      <c r="BX111" s="901"/>
      <c r="BY111" s="901"/>
      <c r="BZ111" s="901"/>
      <c r="CA111" s="901">
        <v>721838</v>
      </c>
      <c r="CB111" s="901"/>
      <c r="CC111" s="901"/>
      <c r="CD111" s="901"/>
      <c r="CE111" s="901"/>
      <c r="CF111" s="962">
        <v>1.2</v>
      </c>
      <c r="CG111" s="963"/>
      <c r="CH111" s="963"/>
      <c r="CI111" s="963"/>
      <c r="CJ111" s="963"/>
      <c r="CK111" s="1018"/>
      <c r="CL111" s="905"/>
      <c r="CM111" s="908" t="s">
        <v>452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418</v>
      </c>
      <c r="DH111" s="901"/>
      <c r="DI111" s="901"/>
      <c r="DJ111" s="901"/>
      <c r="DK111" s="901"/>
      <c r="DL111" s="901" t="s">
        <v>450</v>
      </c>
      <c r="DM111" s="901"/>
      <c r="DN111" s="901"/>
      <c r="DO111" s="901"/>
      <c r="DP111" s="901"/>
      <c r="DQ111" s="901" t="s">
        <v>453</v>
      </c>
      <c r="DR111" s="901"/>
      <c r="DS111" s="901"/>
      <c r="DT111" s="901"/>
      <c r="DU111" s="901"/>
      <c r="DV111" s="878" t="s">
        <v>129</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453</v>
      </c>
      <c r="AB112" s="864"/>
      <c r="AC112" s="864"/>
      <c r="AD112" s="864"/>
      <c r="AE112" s="865"/>
      <c r="AF112" s="866" t="s">
        <v>448</v>
      </c>
      <c r="AG112" s="864"/>
      <c r="AH112" s="864"/>
      <c r="AI112" s="864"/>
      <c r="AJ112" s="865"/>
      <c r="AK112" s="866" t="s">
        <v>453</v>
      </c>
      <c r="AL112" s="864"/>
      <c r="AM112" s="864"/>
      <c r="AN112" s="864"/>
      <c r="AO112" s="865"/>
      <c r="AP112" s="911" t="s">
        <v>456</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20988565</v>
      </c>
      <c r="BR112" s="901"/>
      <c r="BS112" s="901"/>
      <c r="BT112" s="901"/>
      <c r="BU112" s="901"/>
      <c r="BV112" s="901">
        <v>20080984</v>
      </c>
      <c r="BW112" s="901"/>
      <c r="BX112" s="901"/>
      <c r="BY112" s="901"/>
      <c r="BZ112" s="901"/>
      <c r="CA112" s="901">
        <v>19748196</v>
      </c>
      <c r="CB112" s="901"/>
      <c r="CC112" s="901"/>
      <c r="CD112" s="901"/>
      <c r="CE112" s="901"/>
      <c r="CF112" s="962">
        <v>33.5</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459</v>
      </c>
      <c r="DH112" s="901"/>
      <c r="DI112" s="901"/>
      <c r="DJ112" s="901"/>
      <c r="DK112" s="901"/>
      <c r="DL112" s="901" t="s">
        <v>459</v>
      </c>
      <c r="DM112" s="901"/>
      <c r="DN112" s="901"/>
      <c r="DO112" s="901"/>
      <c r="DP112" s="901"/>
      <c r="DQ112" s="901" t="s">
        <v>459</v>
      </c>
      <c r="DR112" s="901"/>
      <c r="DS112" s="901"/>
      <c r="DT112" s="901"/>
      <c r="DU112" s="901"/>
      <c r="DV112" s="878" t="s">
        <v>418</v>
      </c>
      <c r="DW112" s="878"/>
      <c r="DX112" s="878"/>
      <c r="DY112" s="878"/>
      <c r="DZ112" s="879"/>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2524428</v>
      </c>
      <c r="AB113" s="1010"/>
      <c r="AC113" s="1010"/>
      <c r="AD113" s="1010"/>
      <c r="AE113" s="1011"/>
      <c r="AF113" s="1012">
        <v>2524183</v>
      </c>
      <c r="AG113" s="1010"/>
      <c r="AH113" s="1010"/>
      <c r="AI113" s="1010"/>
      <c r="AJ113" s="1011"/>
      <c r="AK113" s="1012">
        <v>2477201</v>
      </c>
      <c r="AL113" s="1010"/>
      <c r="AM113" s="1010"/>
      <c r="AN113" s="1010"/>
      <c r="AO113" s="1011"/>
      <c r="AP113" s="1013">
        <v>4.2</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117992</v>
      </c>
      <c r="BR113" s="901"/>
      <c r="BS113" s="901"/>
      <c r="BT113" s="901"/>
      <c r="BU113" s="901"/>
      <c r="BV113" s="901">
        <v>148650</v>
      </c>
      <c r="BW113" s="901"/>
      <c r="BX113" s="901"/>
      <c r="BY113" s="901"/>
      <c r="BZ113" s="901"/>
      <c r="CA113" s="901">
        <v>146889</v>
      </c>
      <c r="CB113" s="901"/>
      <c r="CC113" s="901"/>
      <c r="CD113" s="901"/>
      <c r="CE113" s="901"/>
      <c r="CF113" s="962">
        <v>0.2</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463</v>
      </c>
      <c r="DH113" s="864"/>
      <c r="DI113" s="864"/>
      <c r="DJ113" s="864"/>
      <c r="DK113" s="865"/>
      <c r="DL113" s="866" t="s">
        <v>464</v>
      </c>
      <c r="DM113" s="864"/>
      <c r="DN113" s="864"/>
      <c r="DO113" s="864"/>
      <c r="DP113" s="865"/>
      <c r="DQ113" s="866" t="s">
        <v>456</v>
      </c>
      <c r="DR113" s="864"/>
      <c r="DS113" s="864"/>
      <c r="DT113" s="864"/>
      <c r="DU113" s="865"/>
      <c r="DV113" s="911" t="s">
        <v>449</v>
      </c>
      <c r="DW113" s="912"/>
      <c r="DX113" s="912"/>
      <c r="DY113" s="912"/>
      <c r="DZ113" s="913"/>
    </row>
    <row r="114" spans="1:130" s="248"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2580</v>
      </c>
      <c r="AB114" s="864"/>
      <c r="AC114" s="864"/>
      <c r="AD114" s="864"/>
      <c r="AE114" s="865"/>
      <c r="AF114" s="866">
        <v>2105</v>
      </c>
      <c r="AG114" s="864"/>
      <c r="AH114" s="864"/>
      <c r="AI114" s="864"/>
      <c r="AJ114" s="865"/>
      <c r="AK114" s="866">
        <v>2154</v>
      </c>
      <c r="AL114" s="864"/>
      <c r="AM114" s="864"/>
      <c r="AN114" s="864"/>
      <c r="AO114" s="865"/>
      <c r="AP114" s="911">
        <v>0</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16297417</v>
      </c>
      <c r="BR114" s="901"/>
      <c r="BS114" s="901"/>
      <c r="BT114" s="901"/>
      <c r="BU114" s="901"/>
      <c r="BV114" s="901">
        <v>15536102</v>
      </c>
      <c r="BW114" s="901"/>
      <c r="BX114" s="901"/>
      <c r="BY114" s="901"/>
      <c r="BZ114" s="901"/>
      <c r="CA114" s="901">
        <v>15709709</v>
      </c>
      <c r="CB114" s="901"/>
      <c r="CC114" s="901"/>
      <c r="CD114" s="901"/>
      <c r="CE114" s="901"/>
      <c r="CF114" s="962">
        <v>26.6</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456</v>
      </c>
      <c r="DH114" s="864"/>
      <c r="DI114" s="864"/>
      <c r="DJ114" s="864"/>
      <c r="DK114" s="865"/>
      <c r="DL114" s="866" t="s">
        <v>468</v>
      </c>
      <c r="DM114" s="864"/>
      <c r="DN114" s="864"/>
      <c r="DO114" s="864"/>
      <c r="DP114" s="865"/>
      <c r="DQ114" s="866" t="s">
        <v>459</v>
      </c>
      <c r="DR114" s="864"/>
      <c r="DS114" s="864"/>
      <c r="DT114" s="864"/>
      <c r="DU114" s="865"/>
      <c r="DV114" s="911" t="s">
        <v>448</v>
      </c>
      <c r="DW114" s="912"/>
      <c r="DX114" s="912"/>
      <c r="DY114" s="912"/>
      <c r="DZ114" s="913"/>
    </row>
    <row r="115" spans="1:130" s="248" customFormat="1" ht="26.25" customHeight="1" x14ac:dyDescent="0.15">
      <c r="A115" s="1005"/>
      <c r="B115" s="1006"/>
      <c r="C115" s="834" t="s">
        <v>469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82088</v>
      </c>
      <c r="AB115" s="1010"/>
      <c r="AC115" s="1010"/>
      <c r="AD115" s="1010"/>
      <c r="AE115" s="1011"/>
      <c r="AF115" s="1012">
        <v>88227</v>
      </c>
      <c r="AG115" s="1010"/>
      <c r="AH115" s="1010"/>
      <c r="AI115" s="1010"/>
      <c r="AJ115" s="1011"/>
      <c r="AK115" s="1012">
        <v>63680</v>
      </c>
      <c r="AL115" s="1010"/>
      <c r="AM115" s="1010"/>
      <c r="AN115" s="1010"/>
      <c r="AO115" s="1011"/>
      <c r="AP115" s="1013">
        <v>0.1</v>
      </c>
      <c r="AQ115" s="1014"/>
      <c r="AR115" s="1014"/>
      <c r="AS115" s="1014"/>
      <c r="AT115" s="1015"/>
      <c r="AU115" s="1023"/>
      <c r="AV115" s="1024"/>
      <c r="AW115" s="1024"/>
      <c r="AX115" s="1024"/>
      <c r="AY115" s="1024"/>
      <c r="AZ115" s="899" t="s">
        <v>470</v>
      </c>
      <c r="BA115" s="834"/>
      <c r="BB115" s="834"/>
      <c r="BC115" s="834"/>
      <c r="BD115" s="834"/>
      <c r="BE115" s="834"/>
      <c r="BF115" s="834"/>
      <c r="BG115" s="834"/>
      <c r="BH115" s="834"/>
      <c r="BI115" s="834"/>
      <c r="BJ115" s="834"/>
      <c r="BK115" s="834"/>
      <c r="BL115" s="834"/>
      <c r="BM115" s="834"/>
      <c r="BN115" s="834"/>
      <c r="BO115" s="834"/>
      <c r="BP115" s="835"/>
      <c r="BQ115" s="900">
        <v>55320</v>
      </c>
      <c r="BR115" s="901"/>
      <c r="BS115" s="901"/>
      <c r="BT115" s="901"/>
      <c r="BU115" s="901"/>
      <c r="BV115" s="901">
        <v>34027</v>
      </c>
      <c r="BW115" s="901"/>
      <c r="BX115" s="901"/>
      <c r="BY115" s="901"/>
      <c r="BZ115" s="901"/>
      <c r="CA115" s="901">
        <v>36099</v>
      </c>
      <c r="CB115" s="901"/>
      <c r="CC115" s="901"/>
      <c r="CD115" s="901"/>
      <c r="CE115" s="901"/>
      <c r="CF115" s="962">
        <v>0.1</v>
      </c>
      <c r="CG115" s="963"/>
      <c r="CH115" s="963"/>
      <c r="CI115" s="963"/>
      <c r="CJ115" s="963"/>
      <c r="CK115" s="1018"/>
      <c r="CL115" s="905"/>
      <c r="CM115" s="899" t="s">
        <v>471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445459</v>
      </c>
      <c r="DH115" s="864"/>
      <c r="DI115" s="864"/>
      <c r="DJ115" s="864"/>
      <c r="DK115" s="865"/>
      <c r="DL115" s="866">
        <v>153941</v>
      </c>
      <c r="DM115" s="864"/>
      <c r="DN115" s="864"/>
      <c r="DO115" s="864"/>
      <c r="DP115" s="865"/>
      <c r="DQ115" s="866" t="s">
        <v>447</v>
      </c>
      <c r="DR115" s="864"/>
      <c r="DS115" s="864"/>
      <c r="DT115" s="864"/>
      <c r="DU115" s="865"/>
      <c r="DV115" s="911" t="s">
        <v>456</v>
      </c>
      <c r="DW115" s="912"/>
      <c r="DX115" s="912"/>
      <c r="DY115" s="912"/>
      <c r="DZ115" s="913"/>
    </row>
    <row r="116" spans="1:130" s="248" customFormat="1" ht="26.25" customHeight="1" x14ac:dyDescent="0.15">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36</v>
      </c>
      <c r="AB116" s="864"/>
      <c r="AC116" s="864"/>
      <c r="AD116" s="864"/>
      <c r="AE116" s="865"/>
      <c r="AF116" s="866" t="s">
        <v>464</v>
      </c>
      <c r="AG116" s="864"/>
      <c r="AH116" s="864"/>
      <c r="AI116" s="864"/>
      <c r="AJ116" s="865"/>
      <c r="AK116" s="866" t="s">
        <v>129</v>
      </c>
      <c r="AL116" s="864"/>
      <c r="AM116" s="864"/>
      <c r="AN116" s="864"/>
      <c r="AO116" s="865"/>
      <c r="AP116" s="911" t="s">
        <v>448</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474</v>
      </c>
      <c r="BR116" s="901"/>
      <c r="BS116" s="901"/>
      <c r="BT116" s="901"/>
      <c r="BU116" s="901"/>
      <c r="BV116" s="901" t="s">
        <v>456</v>
      </c>
      <c r="BW116" s="901"/>
      <c r="BX116" s="901"/>
      <c r="BY116" s="901"/>
      <c r="BZ116" s="901"/>
      <c r="CA116" s="901" t="s">
        <v>418</v>
      </c>
      <c r="CB116" s="901"/>
      <c r="CC116" s="901"/>
      <c r="CD116" s="901"/>
      <c r="CE116" s="901"/>
      <c r="CF116" s="962" t="s">
        <v>459</v>
      </c>
      <c r="CG116" s="963"/>
      <c r="CH116" s="963"/>
      <c r="CI116" s="963"/>
      <c r="CJ116" s="963"/>
      <c r="CK116" s="1018"/>
      <c r="CL116" s="905"/>
      <c r="CM116" s="908" t="s">
        <v>475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41888</v>
      </c>
      <c r="DH116" s="864"/>
      <c r="DI116" s="864"/>
      <c r="DJ116" s="864"/>
      <c r="DK116" s="865"/>
      <c r="DL116" s="866">
        <v>205665</v>
      </c>
      <c r="DM116" s="864"/>
      <c r="DN116" s="864"/>
      <c r="DO116" s="864"/>
      <c r="DP116" s="865"/>
      <c r="DQ116" s="866">
        <v>182390</v>
      </c>
      <c r="DR116" s="864"/>
      <c r="DS116" s="864"/>
      <c r="DT116" s="864"/>
      <c r="DU116" s="865"/>
      <c r="DV116" s="911">
        <v>0.3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16650854</v>
      </c>
      <c r="AB117" s="996"/>
      <c r="AC117" s="996"/>
      <c r="AD117" s="996"/>
      <c r="AE117" s="997"/>
      <c r="AF117" s="998">
        <v>16310336</v>
      </c>
      <c r="AG117" s="996"/>
      <c r="AH117" s="996"/>
      <c r="AI117" s="996"/>
      <c r="AJ117" s="997"/>
      <c r="AK117" s="998">
        <v>16392273</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449</v>
      </c>
      <c r="BR117" s="901"/>
      <c r="BS117" s="901"/>
      <c r="BT117" s="901"/>
      <c r="BU117" s="901"/>
      <c r="BV117" s="901" t="s">
        <v>449</v>
      </c>
      <c r="BW117" s="901"/>
      <c r="BX117" s="901"/>
      <c r="BY117" s="901"/>
      <c r="BZ117" s="901"/>
      <c r="CA117" s="901" t="s">
        <v>478</v>
      </c>
      <c r="CB117" s="901"/>
      <c r="CC117" s="901"/>
      <c r="CD117" s="901"/>
      <c r="CE117" s="901"/>
      <c r="CF117" s="962" t="s">
        <v>448</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480</v>
      </c>
      <c r="DH117" s="864"/>
      <c r="DI117" s="864"/>
      <c r="DJ117" s="864"/>
      <c r="DK117" s="865"/>
      <c r="DL117" s="866" t="s">
        <v>478</v>
      </c>
      <c r="DM117" s="864"/>
      <c r="DN117" s="864"/>
      <c r="DO117" s="864"/>
      <c r="DP117" s="865"/>
      <c r="DQ117" s="866" t="s">
        <v>474</v>
      </c>
      <c r="DR117" s="864"/>
      <c r="DS117" s="864"/>
      <c r="DT117" s="864"/>
      <c r="DU117" s="865"/>
      <c r="DV117" s="911" t="s">
        <v>447</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307</v>
      </c>
      <c r="AL118" s="989"/>
      <c r="AM118" s="989"/>
      <c r="AN118" s="989"/>
      <c r="AO118" s="990"/>
      <c r="AP118" s="992" t="s">
        <v>439</v>
      </c>
      <c r="AQ118" s="993"/>
      <c r="AR118" s="993"/>
      <c r="AS118" s="993"/>
      <c r="AT118" s="994"/>
      <c r="AU118" s="1023"/>
      <c r="AV118" s="1024"/>
      <c r="AW118" s="1024"/>
      <c r="AX118" s="1024"/>
      <c r="AY118" s="1024"/>
      <c r="AZ118" s="966" t="s">
        <v>481</v>
      </c>
      <c r="BA118" s="967"/>
      <c r="BB118" s="967"/>
      <c r="BC118" s="967"/>
      <c r="BD118" s="967"/>
      <c r="BE118" s="967"/>
      <c r="BF118" s="967"/>
      <c r="BG118" s="967"/>
      <c r="BH118" s="967"/>
      <c r="BI118" s="967"/>
      <c r="BJ118" s="967"/>
      <c r="BK118" s="967"/>
      <c r="BL118" s="967"/>
      <c r="BM118" s="967"/>
      <c r="BN118" s="967"/>
      <c r="BO118" s="967"/>
      <c r="BP118" s="968"/>
      <c r="BQ118" s="969" t="s">
        <v>468</v>
      </c>
      <c r="BR118" s="932"/>
      <c r="BS118" s="932"/>
      <c r="BT118" s="932"/>
      <c r="BU118" s="932"/>
      <c r="BV118" s="932" t="s">
        <v>449</v>
      </c>
      <c r="BW118" s="932"/>
      <c r="BX118" s="932"/>
      <c r="BY118" s="932"/>
      <c r="BZ118" s="932"/>
      <c r="CA118" s="932" t="s">
        <v>450</v>
      </c>
      <c r="CB118" s="932"/>
      <c r="CC118" s="932"/>
      <c r="CD118" s="932"/>
      <c r="CE118" s="932"/>
      <c r="CF118" s="962" t="s">
        <v>480</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449</v>
      </c>
      <c r="DH118" s="864"/>
      <c r="DI118" s="864"/>
      <c r="DJ118" s="864"/>
      <c r="DK118" s="865"/>
      <c r="DL118" s="866" t="s">
        <v>478</v>
      </c>
      <c r="DM118" s="864"/>
      <c r="DN118" s="864"/>
      <c r="DO118" s="864"/>
      <c r="DP118" s="865"/>
      <c r="DQ118" s="866" t="s">
        <v>456</v>
      </c>
      <c r="DR118" s="864"/>
      <c r="DS118" s="864"/>
      <c r="DT118" s="864"/>
      <c r="DU118" s="865"/>
      <c r="DV118" s="911" t="s">
        <v>449</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v>38449</v>
      </c>
      <c r="AB119" s="982"/>
      <c r="AC119" s="982"/>
      <c r="AD119" s="982"/>
      <c r="AE119" s="983"/>
      <c r="AF119" s="984">
        <v>38449</v>
      </c>
      <c r="AG119" s="982"/>
      <c r="AH119" s="982"/>
      <c r="AI119" s="982"/>
      <c r="AJ119" s="983"/>
      <c r="AK119" s="984">
        <v>12816</v>
      </c>
      <c r="AL119" s="982"/>
      <c r="AM119" s="982"/>
      <c r="AN119" s="982"/>
      <c r="AO119" s="983"/>
      <c r="AP119" s="985">
        <v>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483</v>
      </c>
      <c r="BP119" s="965"/>
      <c r="BQ119" s="969">
        <v>191572058</v>
      </c>
      <c r="BR119" s="932"/>
      <c r="BS119" s="932"/>
      <c r="BT119" s="932"/>
      <c r="BU119" s="932"/>
      <c r="BV119" s="932">
        <v>192859902</v>
      </c>
      <c r="BW119" s="932"/>
      <c r="BX119" s="932"/>
      <c r="BY119" s="932"/>
      <c r="BZ119" s="932"/>
      <c r="CA119" s="932">
        <v>191428765</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207673</v>
      </c>
      <c r="DH119" s="847"/>
      <c r="DI119" s="847"/>
      <c r="DJ119" s="847"/>
      <c r="DK119" s="848"/>
      <c r="DL119" s="849">
        <v>384484</v>
      </c>
      <c r="DM119" s="847"/>
      <c r="DN119" s="847"/>
      <c r="DO119" s="847"/>
      <c r="DP119" s="848"/>
      <c r="DQ119" s="849">
        <v>539448</v>
      </c>
      <c r="DR119" s="847"/>
      <c r="DS119" s="847"/>
      <c r="DT119" s="847"/>
      <c r="DU119" s="848"/>
      <c r="DV119" s="935">
        <v>0.9</v>
      </c>
      <c r="DW119" s="936"/>
      <c r="DX119" s="936"/>
      <c r="DY119" s="936"/>
      <c r="DZ119" s="937"/>
    </row>
    <row r="120" spans="1:130" s="248" customFormat="1" ht="26.25" customHeight="1" x14ac:dyDescent="0.15">
      <c r="A120" s="904"/>
      <c r="B120" s="905"/>
      <c r="C120" s="908" t="s">
        <v>452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468</v>
      </c>
      <c r="AB120" s="864"/>
      <c r="AC120" s="864"/>
      <c r="AD120" s="864"/>
      <c r="AE120" s="865"/>
      <c r="AF120" s="866" t="s">
        <v>450</v>
      </c>
      <c r="AG120" s="864"/>
      <c r="AH120" s="864"/>
      <c r="AI120" s="864"/>
      <c r="AJ120" s="865"/>
      <c r="AK120" s="866" t="s">
        <v>450</v>
      </c>
      <c r="AL120" s="864"/>
      <c r="AM120" s="864"/>
      <c r="AN120" s="864"/>
      <c r="AO120" s="865"/>
      <c r="AP120" s="911" t="s">
        <v>418</v>
      </c>
      <c r="AQ120" s="912"/>
      <c r="AR120" s="912"/>
      <c r="AS120" s="912"/>
      <c r="AT120" s="913"/>
      <c r="AU120" s="970" t="s">
        <v>485</v>
      </c>
      <c r="AV120" s="971"/>
      <c r="AW120" s="971"/>
      <c r="AX120" s="971"/>
      <c r="AY120" s="972"/>
      <c r="AZ120" s="947" t="s">
        <v>486</v>
      </c>
      <c r="BA120" s="892"/>
      <c r="BB120" s="892"/>
      <c r="BC120" s="892"/>
      <c r="BD120" s="892"/>
      <c r="BE120" s="892"/>
      <c r="BF120" s="892"/>
      <c r="BG120" s="892"/>
      <c r="BH120" s="892"/>
      <c r="BI120" s="892"/>
      <c r="BJ120" s="892"/>
      <c r="BK120" s="892"/>
      <c r="BL120" s="892"/>
      <c r="BM120" s="892"/>
      <c r="BN120" s="892"/>
      <c r="BO120" s="892"/>
      <c r="BP120" s="893"/>
      <c r="BQ120" s="948">
        <v>14363033</v>
      </c>
      <c r="BR120" s="929"/>
      <c r="BS120" s="929"/>
      <c r="BT120" s="929"/>
      <c r="BU120" s="929"/>
      <c r="BV120" s="929">
        <v>14878898</v>
      </c>
      <c r="BW120" s="929"/>
      <c r="BX120" s="929"/>
      <c r="BY120" s="929"/>
      <c r="BZ120" s="929"/>
      <c r="CA120" s="929">
        <v>15252557</v>
      </c>
      <c r="CB120" s="929"/>
      <c r="CC120" s="929"/>
      <c r="CD120" s="929"/>
      <c r="CE120" s="929"/>
      <c r="CF120" s="953">
        <v>25.9</v>
      </c>
      <c r="CG120" s="954"/>
      <c r="CH120" s="954"/>
      <c r="CI120" s="954"/>
      <c r="CJ120" s="954"/>
      <c r="CK120" s="955" t="s">
        <v>487</v>
      </c>
      <c r="CL120" s="939"/>
      <c r="CM120" s="939"/>
      <c r="CN120" s="939"/>
      <c r="CO120" s="940"/>
      <c r="CP120" s="959" t="s">
        <v>488</v>
      </c>
      <c r="CQ120" s="960"/>
      <c r="CR120" s="960"/>
      <c r="CS120" s="960"/>
      <c r="CT120" s="960"/>
      <c r="CU120" s="960"/>
      <c r="CV120" s="960"/>
      <c r="CW120" s="960"/>
      <c r="CX120" s="960"/>
      <c r="CY120" s="960"/>
      <c r="CZ120" s="960"/>
      <c r="DA120" s="960"/>
      <c r="DB120" s="960"/>
      <c r="DC120" s="960"/>
      <c r="DD120" s="960"/>
      <c r="DE120" s="960"/>
      <c r="DF120" s="961"/>
      <c r="DG120" s="948">
        <v>18992222</v>
      </c>
      <c r="DH120" s="929"/>
      <c r="DI120" s="929"/>
      <c r="DJ120" s="929"/>
      <c r="DK120" s="929"/>
      <c r="DL120" s="929">
        <v>18383231</v>
      </c>
      <c r="DM120" s="929"/>
      <c r="DN120" s="929"/>
      <c r="DO120" s="929"/>
      <c r="DP120" s="929"/>
      <c r="DQ120" s="929">
        <v>18069855</v>
      </c>
      <c r="DR120" s="929"/>
      <c r="DS120" s="929"/>
      <c r="DT120" s="929"/>
      <c r="DU120" s="929"/>
      <c r="DV120" s="930">
        <v>30.6</v>
      </c>
      <c r="DW120" s="930"/>
      <c r="DX120" s="930"/>
      <c r="DY120" s="930"/>
      <c r="DZ120" s="931"/>
    </row>
    <row r="121" spans="1:130" s="248" customFormat="1" ht="26.25" customHeight="1" x14ac:dyDescent="0.15">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474</v>
      </c>
      <c r="AB121" s="864"/>
      <c r="AC121" s="864"/>
      <c r="AD121" s="864"/>
      <c r="AE121" s="865"/>
      <c r="AF121" s="866" t="s">
        <v>456</v>
      </c>
      <c r="AG121" s="864"/>
      <c r="AH121" s="864"/>
      <c r="AI121" s="864"/>
      <c r="AJ121" s="865"/>
      <c r="AK121" s="866" t="s">
        <v>456</v>
      </c>
      <c r="AL121" s="864"/>
      <c r="AM121" s="864"/>
      <c r="AN121" s="864"/>
      <c r="AO121" s="865"/>
      <c r="AP121" s="911" t="s">
        <v>450</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8931032</v>
      </c>
      <c r="BR121" s="901"/>
      <c r="BS121" s="901"/>
      <c r="BT121" s="901"/>
      <c r="BU121" s="901"/>
      <c r="BV121" s="901">
        <v>9408534</v>
      </c>
      <c r="BW121" s="901"/>
      <c r="BX121" s="901"/>
      <c r="BY121" s="901"/>
      <c r="BZ121" s="901"/>
      <c r="CA121" s="901">
        <v>9469563</v>
      </c>
      <c r="CB121" s="901"/>
      <c r="CC121" s="901"/>
      <c r="CD121" s="901"/>
      <c r="CE121" s="901"/>
      <c r="CF121" s="962">
        <v>16.100000000000001</v>
      </c>
      <c r="CG121" s="963"/>
      <c r="CH121" s="963"/>
      <c r="CI121" s="963"/>
      <c r="CJ121" s="963"/>
      <c r="CK121" s="956"/>
      <c r="CL121" s="942"/>
      <c r="CM121" s="942"/>
      <c r="CN121" s="942"/>
      <c r="CO121" s="943"/>
      <c r="CP121" s="922" t="s">
        <v>491</v>
      </c>
      <c r="CQ121" s="923"/>
      <c r="CR121" s="923"/>
      <c r="CS121" s="923"/>
      <c r="CT121" s="923"/>
      <c r="CU121" s="923"/>
      <c r="CV121" s="923"/>
      <c r="CW121" s="923"/>
      <c r="CX121" s="923"/>
      <c r="CY121" s="923"/>
      <c r="CZ121" s="923"/>
      <c r="DA121" s="923"/>
      <c r="DB121" s="923"/>
      <c r="DC121" s="923"/>
      <c r="DD121" s="923"/>
      <c r="DE121" s="923"/>
      <c r="DF121" s="924"/>
      <c r="DG121" s="900" t="s">
        <v>450</v>
      </c>
      <c r="DH121" s="901"/>
      <c r="DI121" s="901"/>
      <c r="DJ121" s="901"/>
      <c r="DK121" s="901"/>
      <c r="DL121" s="901" t="s">
        <v>450</v>
      </c>
      <c r="DM121" s="901"/>
      <c r="DN121" s="901"/>
      <c r="DO121" s="901"/>
      <c r="DP121" s="901"/>
      <c r="DQ121" s="901">
        <v>1455028</v>
      </c>
      <c r="DR121" s="901"/>
      <c r="DS121" s="901"/>
      <c r="DT121" s="901"/>
      <c r="DU121" s="901"/>
      <c r="DV121" s="878">
        <v>2.5</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450</v>
      </c>
      <c r="AG122" s="864"/>
      <c r="AH122" s="864"/>
      <c r="AI122" s="864"/>
      <c r="AJ122" s="865"/>
      <c r="AK122" s="866" t="s">
        <v>450</v>
      </c>
      <c r="AL122" s="864"/>
      <c r="AM122" s="864"/>
      <c r="AN122" s="864"/>
      <c r="AO122" s="865"/>
      <c r="AP122" s="911" t="s">
        <v>449</v>
      </c>
      <c r="AQ122" s="912"/>
      <c r="AR122" s="912"/>
      <c r="AS122" s="912"/>
      <c r="AT122" s="913"/>
      <c r="AU122" s="973"/>
      <c r="AV122" s="974"/>
      <c r="AW122" s="974"/>
      <c r="AX122" s="974"/>
      <c r="AY122" s="975"/>
      <c r="AZ122" s="966" t="s">
        <v>492</v>
      </c>
      <c r="BA122" s="967"/>
      <c r="BB122" s="967"/>
      <c r="BC122" s="967"/>
      <c r="BD122" s="967"/>
      <c r="BE122" s="967"/>
      <c r="BF122" s="967"/>
      <c r="BG122" s="967"/>
      <c r="BH122" s="967"/>
      <c r="BI122" s="967"/>
      <c r="BJ122" s="967"/>
      <c r="BK122" s="967"/>
      <c r="BL122" s="967"/>
      <c r="BM122" s="967"/>
      <c r="BN122" s="967"/>
      <c r="BO122" s="967"/>
      <c r="BP122" s="968"/>
      <c r="BQ122" s="969">
        <v>128890746</v>
      </c>
      <c r="BR122" s="932"/>
      <c r="BS122" s="932"/>
      <c r="BT122" s="932"/>
      <c r="BU122" s="932"/>
      <c r="BV122" s="932">
        <v>125802400</v>
      </c>
      <c r="BW122" s="932"/>
      <c r="BX122" s="932"/>
      <c r="BY122" s="932"/>
      <c r="BZ122" s="932"/>
      <c r="CA122" s="932">
        <v>122721121</v>
      </c>
      <c r="CB122" s="932"/>
      <c r="CC122" s="932"/>
      <c r="CD122" s="932"/>
      <c r="CE122" s="932"/>
      <c r="CF122" s="933">
        <v>208</v>
      </c>
      <c r="CG122" s="934"/>
      <c r="CH122" s="934"/>
      <c r="CI122" s="934"/>
      <c r="CJ122" s="934"/>
      <c r="CK122" s="956"/>
      <c r="CL122" s="942"/>
      <c r="CM122" s="942"/>
      <c r="CN122" s="942"/>
      <c r="CO122" s="943"/>
      <c r="CP122" s="922" t="s">
        <v>493</v>
      </c>
      <c r="CQ122" s="923"/>
      <c r="CR122" s="923"/>
      <c r="CS122" s="923"/>
      <c r="CT122" s="923"/>
      <c r="CU122" s="923"/>
      <c r="CV122" s="923"/>
      <c r="CW122" s="923"/>
      <c r="CX122" s="923"/>
      <c r="CY122" s="923"/>
      <c r="CZ122" s="923"/>
      <c r="DA122" s="923"/>
      <c r="DB122" s="923"/>
      <c r="DC122" s="923"/>
      <c r="DD122" s="923"/>
      <c r="DE122" s="923"/>
      <c r="DF122" s="924"/>
      <c r="DG122" s="900">
        <v>145430</v>
      </c>
      <c r="DH122" s="901"/>
      <c r="DI122" s="901"/>
      <c r="DJ122" s="901"/>
      <c r="DK122" s="901"/>
      <c r="DL122" s="901">
        <v>132952</v>
      </c>
      <c r="DM122" s="901"/>
      <c r="DN122" s="901"/>
      <c r="DO122" s="901"/>
      <c r="DP122" s="901"/>
      <c r="DQ122" s="901">
        <v>120183</v>
      </c>
      <c r="DR122" s="901"/>
      <c r="DS122" s="901"/>
      <c r="DT122" s="901"/>
      <c r="DU122" s="901"/>
      <c r="DV122" s="878">
        <v>0.2</v>
      </c>
      <c r="DW122" s="878"/>
      <c r="DX122" s="878"/>
      <c r="DY122" s="878"/>
      <c r="DZ122" s="879"/>
    </row>
    <row r="123" spans="1:130" s="248" customFormat="1" ht="26.25" customHeight="1" x14ac:dyDescent="0.15">
      <c r="A123" s="904"/>
      <c r="B123" s="905"/>
      <c r="C123" s="908" t="s">
        <v>475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32877</v>
      </c>
      <c r="AB123" s="864"/>
      <c r="AC123" s="864"/>
      <c r="AD123" s="864"/>
      <c r="AE123" s="865"/>
      <c r="AF123" s="866">
        <v>32211</v>
      </c>
      <c r="AG123" s="864"/>
      <c r="AH123" s="864"/>
      <c r="AI123" s="864"/>
      <c r="AJ123" s="865"/>
      <c r="AK123" s="866">
        <v>31070</v>
      </c>
      <c r="AL123" s="864"/>
      <c r="AM123" s="864"/>
      <c r="AN123" s="864"/>
      <c r="AO123" s="865"/>
      <c r="AP123" s="911">
        <v>0.1</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494</v>
      </c>
      <c r="BP123" s="965"/>
      <c r="BQ123" s="919">
        <v>152184811</v>
      </c>
      <c r="BR123" s="920"/>
      <c r="BS123" s="920"/>
      <c r="BT123" s="920"/>
      <c r="BU123" s="920"/>
      <c r="BV123" s="920">
        <v>150089832</v>
      </c>
      <c r="BW123" s="920"/>
      <c r="BX123" s="920"/>
      <c r="BY123" s="920"/>
      <c r="BZ123" s="920"/>
      <c r="CA123" s="920">
        <v>147443241</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197346</v>
      </c>
      <c r="DH123" s="864"/>
      <c r="DI123" s="864"/>
      <c r="DJ123" s="864"/>
      <c r="DK123" s="865"/>
      <c r="DL123" s="866">
        <v>139034</v>
      </c>
      <c r="DM123" s="864"/>
      <c r="DN123" s="864"/>
      <c r="DO123" s="864"/>
      <c r="DP123" s="865"/>
      <c r="DQ123" s="866">
        <v>103130</v>
      </c>
      <c r="DR123" s="864"/>
      <c r="DS123" s="864"/>
      <c r="DT123" s="864"/>
      <c r="DU123" s="865"/>
      <c r="DV123" s="911">
        <v>0.2</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464</v>
      </c>
      <c r="AB124" s="864"/>
      <c r="AC124" s="864"/>
      <c r="AD124" s="864"/>
      <c r="AE124" s="865"/>
      <c r="AF124" s="866" t="s">
        <v>464</v>
      </c>
      <c r="AG124" s="864"/>
      <c r="AH124" s="864"/>
      <c r="AI124" s="864"/>
      <c r="AJ124" s="865"/>
      <c r="AK124" s="866" t="s">
        <v>456</v>
      </c>
      <c r="AL124" s="864"/>
      <c r="AM124" s="864"/>
      <c r="AN124" s="864"/>
      <c r="AO124" s="865"/>
      <c r="AP124" s="911" t="s">
        <v>474</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68.099999999999994</v>
      </c>
      <c r="BR124" s="918"/>
      <c r="BS124" s="918"/>
      <c r="BT124" s="918"/>
      <c r="BU124" s="918"/>
      <c r="BV124" s="918">
        <v>74.599999999999994</v>
      </c>
      <c r="BW124" s="918"/>
      <c r="BX124" s="918"/>
      <c r="BY124" s="918"/>
      <c r="BZ124" s="918"/>
      <c r="CA124" s="918">
        <v>74.5</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v>1653567</v>
      </c>
      <c r="DH124" s="847"/>
      <c r="DI124" s="847"/>
      <c r="DJ124" s="847"/>
      <c r="DK124" s="848"/>
      <c r="DL124" s="849">
        <v>1425767</v>
      </c>
      <c r="DM124" s="847"/>
      <c r="DN124" s="847"/>
      <c r="DO124" s="847"/>
      <c r="DP124" s="848"/>
      <c r="DQ124" s="849" t="s">
        <v>456</v>
      </c>
      <c r="DR124" s="847"/>
      <c r="DS124" s="847"/>
      <c r="DT124" s="847"/>
      <c r="DU124" s="848"/>
      <c r="DV124" s="935" t="s">
        <v>464</v>
      </c>
      <c r="DW124" s="936"/>
      <c r="DX124" s="936"/>
      <c r="DY124" s="936"/>
      <c r="DZ124" s="937"/>
    </row>
    <row r="125" spans="1:130" s="248" customFormat="1" ht="26.25" customHeight="1" x14ac:dyDescent="0.15">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448</v>
      </c>
      <c r="AL125" s="864"/>
      <c r="AM125" s="864"/>
      <c r="AN125" s="864"/>
      <c r="AO125" s="865"/>
      <c r="AP125" s="911" t="s">
        <v>464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418</v>
      </c>
      <c r="DH125" s="929"/>
      <c r="DI125" s="929"/>
      <c r="DJ125" s="929"/>
      <c r="DK125" s="929"/>
      <c r="DL125" s="929" t="s">
        <v>464</v>
      </c>
      <c r="DM125" s="929"/>
      <c r="DN125" s="929"/>
      <c r="DO125" s="929"/>
      <c r="DP125" s="929"/>
      <c r="DQ125" s="929" t="s">
        <v>448</v>
      </c>
      <c r="DR125" s="929"/>
      <c r="DS125" s="929"/>
      <c r="DT125" s="929"/>
      <c r="DU125" s="929"/>
      <c r="DV125" s="930" t="s">
        <v>456</v>
      </c>
      <c r="DW125" s="930"/>
      <c r="DX125" s="930"/>
      <c r="DY125" s="930"/>
      <c r="DZ125" s="931"/>
    </row>
    <row r="126" spans="1:130" s="248" customFormat="1" ht="26.25" customHeight="1" thickBot="1" x14ac:dyDescent="0.2">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10731</v>
      </c>
      <c r="AB126" s="864"/>
      <c r="AC126" s="864"/>
      <c r="AD126" s="864"/>
      <c r="AE126" s="865"/>
      <c r="AF126" s="866">
        <v>17543</v>
      </c>
      <c r="AG126" s="864"/>
      <c r="AH126" s="864"/>
      <c r="AI126" s="864"/>
      <c r="AJ126" s="865"/>
      <c r="AK126" s="866">
        <v>19785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418</v>
      </c>
      <c r="DH126" s="901"/>
      <c r="DI126" s="901"/>
      <c r="DJ126" s="901"/>
      <c r="DK126" s="901"/>
      <c r="DL126" s="901" t="s">
        <v>468</v>
      </c>
      <c r="DM126" s="901"/>
      <c r="DN126" s="901"/>
      <c r="DO126" s="901"/>
      <c r="DP126" s="901"/>
      <c r="DQ126" s="901" t="s">
        <v>450</v>
      </c>
      <c r="DR126" s="901"/>
      <c r="DS126" s="901"/>
      <c r="DT126" s="901"/>
      <c r="DU126" s="901"/>
      <c r="DV126" s="878" t="s">
        <v>450</v>
      </c>
      <c r="DW126" s="878"/>
      <c r="DX126" s="878"/>
      <c r="DY126" s="878"/>
      <c r="DZ126" s="879"/>
    </row>
    <row r="127" spans="1:130" s="248" customFormat="1" ht="26.25" customHeight="1" x14ac:dyDescent="0.15">
      <c r="A127" s="906"/>
      <c r="B127" s="907"/>
      <c r="C127" s="925" t="s">
        <v>500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31</v>
      </c>
      <c r="AB127" s="864"/>
      <c r="AC127" s="864"/>
      <c r="AD127" s="864"/>
      <c r="AE127" s="865"/>
      <c r="AF127" s="866">
        <v>24</v>
      </c>
      <c r="AG127" s="864"/>
      <c r="AH127" s="864"/>
      <c r="AI127" s="864"/>
      <c r="AJ127" s="865"/>
      <c r="AK127" s="866">
        <v>9</v>
      </c>
      <c r="AL127" s="864"/>
      <c r="AM127" s="864"/>
      <c r="AN127" s="864"/>
      <c r="AO127" s="865"/>
      <c r="AP127" s="911">
        <v>0</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468</v>
      </c>
      <c r="DM127" s="901"/>
      <c r="DN127" s="901"/>
      <c r="DO127" s="901"/>
      <c r="DP127" s="901"/>
      <c r="DQ127" s="901" t="s">
        <v>418</v>
      </c>
      <c r="DR127" s="901"/>
      <c r="DS127" s="901"/>
      <c r="DT127" s="901"/>
      <c r="DU127" s="901"/>
      <c r="DV127" s="878" t="s">
        <v>418</v>
      </c>
      <c r="DW127" s="878"/>
      <c r="DX127" s="878"/>
      <c r="DY127" s="878"/>
      <c r="DZ127" s="879"/>
    </row>
    <row r="128" spans="1:130" s="248" customFormat="1" ht="26.25" customHeight="1" thickBot="1" x14ac:dyDescent="0.2">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1094310</v>
      </c>
      <c r="AB128" s="885"/>
      <c r="AC128" s="885"/>
      <c r="AD128" s="885"/>
      <c r="AE128" s="886"/>
      <c r="AF128" s="887">
        <v>1207393</v>
      </c>
      <c r="AG128" s="885"/>
      <c r="AH128" s="885"/>
      <c r="AI128" s="885"/>
      <c r="AJ128" s="886"/>
      <c r="AK128" s="887">
        <v>1267238</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468</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v>55320</v>
      </c>
      <c r="DH128" s="875"/>
      <c r="DI128" s="875"/>
      <c r="DJ128" s="875"/>
      <c r="DK128" s="875"/>
      <c r="DL128" s="875">
        <v>34027</v>
      </c>
      <c r="DM128" s="875"/>
      <c r="DN128" s="875"/>
      <c r="DO128" s="875"/>
      <c r="DP128" s="875"/>
      <c r="DQ128" s="875">
        <v>36099</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70284073</v>
      </c>
      <c r="AB129" s="864"/>
      <c r="AC129" s="864"/>
      <c r="AD129" s="864"/>
      <c r="AE129" s="865"/>
      <c r="AF129" s="866">
        <v>69248363</v>
      </c>
      <c r="AG129" s="864"/>
      <c r="AH129" s="864"/>
      <c r="AI129" s="864"/>
      <c r="AJ129" s="865"/>
      <c r="AK129" s="866">
        <v>70553506</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512</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12490366</v>
      </c>
      <c r="AB130" s="864"/>
      <c r="AC130" s="864"/>
      <c r="AD130" s="864"/>
      <c r="AE130" s="865"/>
      <c r="AF130" s="866">
        <v>11937955</v>
      </c>
      <c r="AG130" s="864"/>
      <c r="AH130" s="864"/>
      <c r="AI130" s="864"/>
      <c r="AJ130" s="865"/>
      <c r="AK130" s="866">
        <v>11556487</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5.6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57793707</v>
      </c>
      <c r="AB131" s="847"/>
      <c r="AC131" s="847"/>
      <c r="AD131" s="847"/>
      <c r="AE131" s="848"/>
      <c r="AF131" s="849">
        <v>57310408</v>
      </c>
      <c r="AG131" s="847"/>
      <c r="AH131" s="847"/>
      <c r="AI131" s="847"/>
      <c r="AJ131" s="848"/>
      <c r="AK131" s="849">
        <v>58997019</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v>74.5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5.3053838539999996</v>
      </c>
      <c r="AB132" s="827"/>
      <c r="AC132" s="827"/>
      <c r="AD132" s="827"/>
      <c r="AE132" s="828"/>
      <c r="AF132" s="829">
        <v>5.5225361509999997</v>
      </c>
      <c r="AG132" s="827"/>
      <c r="AH132" s="827"/>
      <c r="AI132" s="827"/>
      <c r="AJ132" s="828"/>
      <c r="AK132" s="829">
        <v>6.0486920529999999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5.8</v>
      </c>
      <c r="AB133" s="806"/>
      <c r="AC133" s="806"/>
      <c r="AD133" s="806"/>
      <c r="AE133" s="807"/>
      <c r="AF133" s="805">
        <v>5.5</v>
      </c>
      <c r="AG133" s="806"/>
      <c r="AH133" s="806"/>
      <c r="AI133" s="806"/>
      <c r="AJ133" s="807"/>
      <c r="AK133" s="805">
        <v>5.6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05PLQjHWP1yiV4jR00UsMXlaj4epNpqCJQp1KSwr6gJYlFqIWucX1x4hpI0JHOmIY+ZFXrAg8+Ta0mvD06dw==" saltValue="V071xD99rBSRD8YRV8VI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L2Aak7yauQGc0JKmGuarrmRDJ2uZOkOhwTUcnhrr1eyEfdRNHpHbLYV+1CNhKhDeDkP234L0Eb4frEUFcSUeQ==" saltValue="V8EBZOS0jEILxaH1uUAs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VDHUh60rMHY7PSegRbFDJ+XOLjp5/CuL05fXLayG8cybbUfOPNaF+W0yGt+15tbwfgGk2vzZvU/n1iKMtSTjw==" saltValue="iTwSOFyqduktRkoGIs0M4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20710440</v>
      </c>
      <c r="AP9" s="314">
        <v>77758</v>
      </c>
      <c r="AQ9" s="315">
        <v>62432</v>
      </c>
      <c r="AR9" s="316">
        <v>24.5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205635</v>
      </c>
      <c r="AP10" s="317">
        <v>772</v>
      </c>
      <c r="AQ10" s="318">
        <v>2320</v>
      </c>
      <c r="AR10" s="319">
        <v>-66.7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100601</v>
      </c>
      <c r="AP11" s="317">
        <v>378</v>
      </c>
      <c r="AQ11" s="318">
        <v>1793</v>
      </c>
      <c r="AR11" s="319">
        <v>-78.900000000000006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46</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386071</v>
      </c>
      <c r="AP13" s="317">
        <v>1450</v>
      </c>
      <c r="AQ13" s="318">
        <v>1638</v>
      </c>
      <c r="AR13" s="319">
        <v>-11.5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104904</v>
      </c>
      <c r="AP14" s="317">
        <v>394</v>
      </c>
      <c r="AQ14" s="318">
        <v>1345</v>
      </c>
      <c r="AR14" s="319">
        <v>-70.7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-1174049</v>
      </c>
      <c r="AP15" s="317">
        <v>-4408</v>
      </c>
      <c r="AQ15" s="318">
        <v>-3712</v>
      </c>
      <c r="AR15" s="319">
        <v>18.8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20333602</v>
      </c>
      <c r="AP16" s="317">
        <v>76343</v>
      </c>
      <c r="AQ16" s="318">
        <v>65862</v>
      </c>
      <c r="AR16" s="319">
        <v>15.9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8.06</v>
      </c>
      <c r="AP21" s="331">
        <v>6.41</v>
      </c>
      <c r="AQ21" s="332">
        <v>1.65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96.7</v>
      </c>
      <c r="AP22" s="336">
        <v>99.7</v>
      </c>
      <c r="AQ22" s="337">
        <v>-3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13849238</v>
      </c>
      <c r="AP32" s="345">
        <v>51998</v>
      </c>
      <c r="AQ32" s="346">
        <v>29411</v>
      </c>
      <c r="AR32" s="347">
        <v>76.8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v>4</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26</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2477201</v>
      </c>
      <c r="AP35" s="345">
        <v>9301</v>
      </c>
      <c r="AQ35" s="346">
        <v>8177</v>
      </c>
      <c r="AR35" s="347">
        <v>13.7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2154</v>
      </c>
      <c r="AP36" s="345">
        <v>8</v>
      </c>
      <c r="AQ36" s="346">
        <v>459</v>
      </c>
      <c r="AR36" s="347">
        <v>-98.3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v>63680</v>
      </c>
      <c r="AP37" s="345">
        <v>239</v>
      </c>
      <c r="AQ37" s="346">
        <v>753</v>
      </c>
      <c r="AR37" s="347">
        <v>-68.3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0</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-1267238</v>
      </c>
      <c r="AP39" s="345">
        <v>-4758</v>
      </c>
      <c r="AQ39" s="346">
        <v>-7102</v>
      </c>
      <c r="AR39" s="347">
        <v>-33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-11556487</v>
      </c>
      <c r="AP40" s="345">
        <v>-43389</v>
      </c>
      <c r="AQ40" s="346">
        <v>-25234</v>
      </c>
      <c r="AR40" s="347">
        <v>71.900000000000006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3568548</v>
      </c>
      <c r="AP41" s="345">
        <v>13398</v>
      </c>
      <c r="AQ41" s="346">
        <v>6493</v>
      </c>
      <c r="AR41" s="347">
        <v>106.3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16154289</v>
      </c>
      <c r="AN51" s="367">
        <v>58748</v>
      </c>
      <c r="AO51" s="368">
        <v>1</v>
      </c>
      <c r="AP51" s="369">
        <v>42581</v>
      </c>
      <c r="AQ51" s="370">
        <v>-2.2000000000000002</v>
      </c>
      <c r="AR51" s="371">
        <v>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8103234</v>
      </c>
      <c r="AN52" s="375">
        <v>29469</v>
      </c>
      <c r="AO52" s="376">
        <v>7.2</v>
      </c>
      <c r="AP52" s="377">
        <v>24354</v>
      </c>
      <c r="AQ52" s="378">
        <v>-1.8</v>
      </c>
      <c r="AR52" s="379">
        <v>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17536016</v>
      </c>
      <c r="AN53" s="367">
        <v>64165</v>
      </c>
      <c r="AO53" s="368">
        <v>9.1999999999999993</v>
      </c>
      <c r="AP53" s="369">
        <v>45426</v>
      </c>
      <c r="AQ53" s="370">
        <v>6.7</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9644136</v>
      </c>
      <c r="AN54" s="375">
        <v>35288</v>
      </c>
      <c r="AO54" s="376">
        <v>19.7</v>
      </c>
      <c r="AP54" s="377">
        <v>24508</v>
      </c>
      <c r="AQ54" s="378">
        <v>0.6</v>
      </c>
      <c r="AR54" s="379">
        <v>19.100000000000001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18174236</v>
      </c>
      <c r="AN55" s="367">
        <v>67061</v>
      </c>
      <c r="AO55" s="368">
        <v>4.5</v>
      </c>
      <c r="AP55" s="369">
        <v>45022</v>
      </c>
      <c r="AQ55" s="370">
        <v>-0.9</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8612905</v>
      </c>
      <c r="AN56" s="375">
        <v>31781</v>
      </c>
      <c r="AO56" s="376">
        <v>-9.9</v>
      </c>
      <c r="AP56" s="377">
        <v>25247</v>
      </c>
      <c r="AQ56" s="378">
        <v>3</v>
      </c>
      <c r="AR56" s="379">
        <v>-12.9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20872050</v>
      </c>
      <c r="AN57" s="367">
        <v>77628</v>
      </c>
      <c r="AO57" s="368">
        <v>15.8</v>
      </c>
      <c r="AP57" s="369">
        <v>46035</v>
      </c>
      <c r="AQ57" s="370">
        <v>2.2999999999999998</v>
      </c>
      <c r="AR57" s="371">
        <v>13.5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7372485</v>
      </c>
      <c r="AN58" s="375">
        <v>27420</v>
      </c>
      <c r="AO58" s="376">
        <v>-13.7</v>
      </c>
      <c r="AP58" s="377">
        <v>25158</v>
      </c>
      <c r="AQ58" s="378">
        <v>-0.4</v>
      </c>
      <c r="AR58" s="379">
        <v>-13.3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16577630</v>
      </c>
      <c r="AN59" s="367">
        <v>62241</v>
      </c>
      <c r="AO59" s="368">
        <v>-19.8</v>
      </c>
      <c r="AP59" s="369">
        <v>43261</v>
      </c>
      <c r="AQ59" s="370">
        <v>-6</v>
      </c>
      <c r="AR59" s="371">
        <v>-13.8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5721352</v>
      </c>
      <c r="AN60" s="375">
        <v>21481</v>
      </c>
      <c r="AO60" s="376">
        <v>-21.7</v>
      </c>
      <c r="AP60" s="377">
        <v>24721</v>
      </c>
      <c r="AQ60" s="378">
        <v>-1.7</v>
      </c>
      <c r="AR60" s="379">
        <v>-20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17862844</v>
      </c>
      <c r="AN61" s="382">
        <v>65969</v>
      </c>
      <c r="AO61" s="383">
        <v>2.1</v>
      </c>
      <c r="AP61" s="384">
        <v>44465</v>
      </c>
      <c r="AQ61" s="385">
        <v>0</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7890822</v>
      </c>
      <c r="AN62" s="375">
        <v>29088</v>
      </c>
      <c r="AO62" s="376">
        <v>-3.7</v>
      </c>
      <c r="AP62" s="377">
        <v>24798</v>
      </c>
      <c r="AQ62" s="378">
        <v>-0.1</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xjr7ZkN9yZLOvA5zcElZOcJAxejJLviHAd5LILbQ76ZictTWvkUBBCfn6LPwZCWW/4S7XFVhjT74uM90vl9fA==" saltValue="BH+xW1Ek2MBsCx2HNxC9f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V+/nBI9LuK1UKorq0Q+GdDYVre8pYvYuhZE8uHXox61YAZrhxKhPpRS3S/opLrXkzqYh6FUMiI4xEeYtTj6MaA==" saltValue="WfVh56tQgXiiBb/p7yEZ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sR6HHyPCsQlgn7mQCxklITr8b3XC94YF/S193cfCxLkQRbHPxji3RG1hCW/vVX9LIZzNnwHREmT1NcoO4qycaA==" saltValue="3HTRYdBU9Npghy8xDv8b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9.85</v>
      </c>
      <c r="G47" s="12">
        <v>5.5</v>
      </c>
      <c r="H47" s="12">
        <v>5.97</v>
      </c>
      <c r="I47" s="12">
        <v>6.06</v>
      </c>
      <c r="J47" s="13">
        <v>6.65</v>
      </c>
    </row>
    <row r="48" spans="2:10" ht="57.75" customHeight="1" x14ac:dyDescent="0.15">
      <c r="B48" s="14"/>
      <c r="C48" s="1240" t="s">
        <v>4</v>
      </c>
      <c r="D48" s="1240"/>
      <c r="E48" s="1241"/>
      <c r="F48" s="15">
        <v>2.0299999999999998</v>
      </c>
      <c r="G48" s="16">
        <v>0.56999999999999995</v>
      </c>
      <c r="H48" s="16">
        <v>1.93</v>
      </c>
      <c r="I48" s="16">
        <v>2.35</v>
      </c>
      <c r="J48" s="17">
        <v>7.31</v>
      </c>
    </row>
    <row r="49" spans="2:10" ht="57.75" customHeight="1" thickBot="1" x14ac:dyDescent="0.2">
      <c r="B49" s="18"/>
      <c r="C49" s="1242" t="s">
        <v>5</v>
      </c>
      <c r="D49" s="1242"/>
      <c r="E49" s="1243"/>
      <c r="F49" s="19" t="s">
        <v>579</v>
      </c>
      <c r="G49" s="20" t="s">
        <v>580</v>
      </c>
      <c r="H49" s="20">
        <v>1.79</v>
      </c>
      <c r="I49" s="20">
        <v>0.38</v>
      </c>
      <c r="J49" s="21">
        <v>5.7</v>
      </c>
    </row>
    <row r="50" spans="2:10" ht="13.5" customHeight="1" x14ac:dyDescent="0.15"/>
  </sheetData>
  <sheetProtection algorithmName="SHA-512" hashValue="5PyZY3rJZI5ltG9vddFbunCB0FJaKrK2ViC0eLxGMHrKgP9O/sTCX5FZlcVLuFiBLY4kSBnhyUzEMGTEljkl/A==" saltValue="m3iBAY26tmJ04C6Ns87I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関根</cp:lastModifiedBy>
  <cp:lastPrinted>2022-03-14T01:55:50Z</cp:lastPrinted>
  <dcterms:created xsi:type="dcterms:W3CDTF">2022-02-02T04:43:38Z</dcterms:created>
  <dcterms:modified xsi:type="dcterms:W3CDTF">2022-09-22T07:45:02Z</dcterms:modified>
  <cp:category/>
</cp:coreProperties>
</file>