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入札参加申請\令和8.9年度\16 随時申請\ホームページの更新（R8.3月依頼）\添付書類\02 測量・建設コンサルタント等業務委託\"/>
    </mc:Choice>
  </mc:AlternateContent>
  <xr:revisionPtr revIDLastSave="0" documentId="13_ncr:1_{6250E9C6-DB78-4F25-B58C-62CFEDEA1D14}" xr6:coauthVersionLast="47" xr6:coauthVersionMax="47" xr10:uidLastSave="{00000000-0000-0000-0000-000000000000}"/>
  <bookViews>
    <workbookView xWindow="-120" yWindow="-120" windowWidth="20730" windowHeight="11040" tabRatio="919" xr2:uid="{00000000-000D-0000-FFFF-FFFF00000000}"/>
  </bookViews>
  <sheets>
    <sheet name="入力" sheetId="9" r:id="rId1"/>
    <sheet name="入札参加資格審査申請書" sheetId="2" r:id="rId2"/>
    <sheet name="誓約書" sheetId="5" r:id="rId3"/>
    <sheet name="委任状" sheetId="3" r:id="rId4"/>
    <sheet name="入札参加希望業種調書" sheetId="11" r:id="rId5"/>
    <sheet name="業務経歴書" sheetId="18" r:id="rId6"/>
    <sheet name="市税の納入状況の確認に関する同意書" sheetId="21" r:id="rId7"/>
    <sheet name="資本・人的関係" sheetId="19" r:id="rId8"/>
    <sheet name="長岡市処理用1" sheetId="14" state="hidden" r:id="rId9"/>
    <sheet name="長岡市処理用2" sheetId="15" state="hidden" r:id="rId10"/>
    <sheet name="長岡市処理用3" sheetId="16" state="hidden" r:id="rId11"/>
    <sheet name="長岡市処理用4" sheetId="20" state="hidden" r:id="rId12"/>
  </sheets>
  <definedNames>
    <definedName name="_xlnm._FilterDatabase" localSheetId="10" hidden="1">長岡市処理用3!$A$1:$R$2</definedName>
    <definedName name="_xlnm._FilterDatabase" localSheetId="0" hidden="1">入力!$A$2:$H$9</definedName>
    <definedName name="_xlnm.Print_Area" localSheetId="3">委任状!$A$1:$U$42</definedName>
    <definedName name="_xlnm.Print_Area" localSheetId="5">業務経歴書!$A$1:$G$167</definedName>
    <definedName name="_xlnm.Print_Area" localSheetId="6">市税の納入状況の確認に関する同意書!$A$1:$V$35</definedName>
    <definedName name="_xlnm.Print_Area" localSheetId="2">誓約書!$A$1:$U$40</definedName>
    <definedName name="_xlnm.Print_Area" localSheetId="10">長岡市処理用3!$A$1:$R$2</definedName>
    <definedName name="_xlnm.Print_Area" localSheetId="4">入札参加希望業種調書!$A$1:$AF$53</definedName>
    <definedName name="_xlnm.Print_Area" localSheetId="0">入力!$A$1:$V$172</definedName>
    <definedName name="_xlnm.Print_Titles" localSheetId="5">業務経歴書!$1:$7</definedName>
    <definedName name="_xlnm.Print_Titles" localSheetId="10">長岡市処理用3!$A:$B,長岡市処理用3!$1:$1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N6" i="21"/>
  <c r="Z4" i="19"/>
  <c r="P5" i="5" l="1"/>
  <c r="L18" i="21" l="1"/>
  <c r="L20" i="21"/>
  <c r="L22" i="21"/>
  <c r="M13" i="5" l="1"/>
  <c r="M11" i="5"/>
  <c r="M15" i="5"/>
  <c r="M17" i="5"/>
  <c r="A2" i="16" l="1"/>
  <c r="B2" i="16"/>
  <c r="C2" i="16"/>
  <c r="D2" i="16"/>
  <c r="E2" i="16"/>
  <c r="F2" i="16"/>
  <c r="G2" i="16"/>
  <c r="H2" i="16"/>
  <c r="I2" i="16"/>
  <c r="C2" i="20" l="1"/>
  <c r="A41" i="9" l="1"/>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40" i="9"/>
  <c r="P5" i="3" l="1"/>
  <c r="V13" i="19"/>
  <c r="M15" i="3"/>
  <c r="V11" i="19"/>
  <c r="M13" i="3"/>
  <c r="V9" i="19"/>
  <c r="M11" i="3"/>
  <c r="ET2" i="20" l="1"/>
  <c r="JD2" i="20" l="1"/>
  <c r="JC2" i="20"/>
  <c r="JB2" i="20"/>
  <c r="JA2" i="20"/>
  <c r="IZ2" i="20"/>
  <c r="IY2" i="20"/>
  <c r="IX2" i="20"/>
  <c r="IW2" i="20"/>
  <c r="IV2" i="20"/>
  <c r="IU2" i="20"/>
  <c r="IT2" i="20"/>
  <c r="IS2" i="20"/>
  <c r="IR2" i="20"/>
  <c r="IQ2" i="20"/>
  <c r="IP2" i="20"/>
  <c r="IO2" i="20"/>
  <c r="IN2" i="20"/>
  <c r="IM2" i="20"/>
  <c r="IL2" i="20"/>
  <c r="IK2" i="20"/>
  <c r="IJ2" i="20"/>
  <c r="II2" i="20"/>
  <c r="IH2" i="20"/>
  <c r="IG2" i="20"/>
  <c r="IF2" i="20"/>
  <c r="IE2" i="20"/>
  <c r="ID2" i="20"/>
  <c r="IC2" i="20"/>
  <c r="IB2" i="20"/>
  <c r="IA2" i="20"/>
  <c r="HZ2" i="20"/>
  <c r="HY2" i="20"/>
  <c r="HX2" i="20"/>
  <c r="HW2" i="20"/>
  <c r="HV2" i="20"/>
  <c r="HU2" i="20"/>
  <c r="HT2" i="20"/>
  <c r="HS2" i="20"/>
  <c r="HR2" i="20"/>
  <c r="HQ2" i="20"/>
  <c r="HP2" i="20"/>
  <c r="HO2" i="20"/>
  <c r="HN2" i="20"/>
  <c r="HM2" i="20" l="1"/>
  <c r="HL2" i="20"/>
  <c r="HK2" i="20"/>
  <c r="HJ2" i="20"/>
  <c r="HI2" i="20"/>
  <c r="HH2" i="20"/>
  <c r="HG2" i="20"/>
  <c r="HF2" i="20"/>
  <c r="HE2" i="20"/>
  <c r="HD2" i="20"/>
  <c r="HC2" i="20"/>
  <c r="HB2" i="20"/>
  <c r="HA2" i="20"/>
  <c r="GZ2" i="20"/>
  <c r="GY2" i="20"/>
  <c r="GX2" i="20"/>
  <c r="GW2" i="20"/>
  <c r="GV2" i="20"/>
  <c r="GU2" i="20"/>
  <c r="GT2" i="20"/>
  <c r="GS2" i="20"/>
  <c r="GR2" i="20"/>
  <c r="GQ2" i="20"/>
  <c r="GP2" i="20"/>
  <c r="GO2" i="20"/>
  <c r="GN2" i="20"/>
  <c r="GM2" i="20"/>
  <c r="GL2" i="20"/>
  <c r="GK2" i="20"/>
  <c r="GJ2" i="20"/>
  <c r="GI2" i="20"/>
  <c r="GH2" i="20"/>
  <c r="GG2" i="20"/>
  <c r="GF2" i="20"/>
  <c r="GE2" i="20"/>
  <c r="GD2" i="20"/>
  <c r="GC2" i="20"/>
  <c r="GB2" i="20"/>
  <c r="GA2" i="20"/>
  <c r="FZ2" i="20"/>
  <c r="FY2" i="20"/>
  <c r="FX2" i="20"/>
  <c r="FW2" i="20"/>
  <c r="FV2" i="20"/>
  <c r="FU2" i="20"/>
  <c r="FT2" i="20"/>
  <c r="FS2" i="20"/>
  <c r="FR2" i="20"/>
  <c r="FQ2" i="20"/>
  <c r="FP2" i="20"/>
  <c r="FO2" i="20"/>
  <c r="FN2" i="20"/>
  <c r="FM2" i="20"/>
  <c r="FL2" i="20"/>
  <c r="FK2" i="20"/>
  <c r="FJ2" i="20"/>
  <c r="FI2" i="20"/>
  <c r="FH2" i="20"/>
  <c r="FG2" i="20"/>
  <c r="FF2" i="20"/>
  <c r="FE2" i="20"/>
  <c r="FD2" i="20"/>
  <c r="FC2" i="20"/>
  <c r="FB2" i="20"/>
  <c r="FA2" i="20"/>
  <c r="EZ2" i="20"/>
  <c r="EY2" i="20"/>
  <c r="EX2" i="20"/>
  <c r="EW2" i="20"/>
  <c r="EV2" i="20"/>
  <c r="EU2" i="20"/>
  <c r="ES2" i="20"/>
  <c r="ER2" i="20"/>
  <c r="EQ2" i="20"/>
  <c r="EP2" i="20"/>
  <c r="EO2" i="20"/>
  <c r="EN2" i="20"/>
  <c r="EM2" i="20"/>
  <c r="EL2" i="20"/>
  <c r="EK2" i="20"/>
  <c r="EJ2" i="20"/>
  <c r="EI2" i="20"/>
  <c r="EH2" i="20"/>
  <c r="EG2" i="20"/>
  <c r="EF2" i="20"/>
  <c r="EE2" i="20"/>
  <c r="ED2" i="20"/>
  <c r="EC2" i="20"/>
  <c r="EB2" i="20"/>
  <c r="EA2" i="20"/>
  <c r="DZ2" i="20"/>
  <c r="DY2" i="20"/>
  <c r="DX2" i="20"/>
  <c r="DW2" i="20"/>
  <c r="DV2" i="20"/>
  <c r="DU2" i="20"/>
  <c r="DT2" i="20"/>
  <c r="DS2" i="20"/>
  <c r="DR2" i="20"/>
  <c r="DQ2" i="20"/>
  <c r="DP2" i="20"/>
  <c r="DO2" i="20"/>
  <c r="DN2" i="20"/>
  <c r="DM2" i="20"/>
  <c r="DL2" i="20"/>
  <c r="DK2" i="20"/>
  <c r="DJ2" i="20"/>
  <c r="DI2" i="20"/>
  <c r="DH2" i="20"/>
  <c r="DG2" i="20"/>
  <c r="DF2" i="20"/>
  <c r="DE2" i="20"/>
  <c r="DD2" i="20"/>
  <c r="DC2" i="20"/>
  <c r="DB2" i="20"/>
  <c r="DA2" i="20"/>
  <c r="CZ2" i="20"/>
  <c r="CY2" i="20"/>
  <c r="CX2" i="20"/>
  <c r="CW2" i="20"/>
  <c r="CV2" i="20"/>
  <c r="CU2" i="20"/>
  <c r="CT2" i="20"/>
  <c r="CS2" i="20"/>
  <c r="CR2" i="20"/>
  <c r="CQ2" i="20"/>
  <c r="CP2" i="20"/>
  <c r="CO2" i="20"/>
  <c r="CN2" i="20"/>
  <c r="CM2" i="20"/>
  <c r="CL2" i="20"/>
  <c r="CK2" i="20"/>
  <c r="CJ2" i="20" l="1"/>
  <c r="CI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AM2" i="20"/>
  <c r="AL2" i="20"/>
  <c r="AK2" i="20"/>
  <c r="AJ2" i="20"/>
  <c r="AI2" i="20"/>
  <c r="AH2" i="20"/>
  <c r="AG2" i="20"/>
  <c r="AF2" i="20"/>
  <c r="AE2" i="20"/>
  <c r="AD2" i="20"/>
  <c r="AC2" i="20"/>
  <c r="AB2" i="20"/>
  <c r="AA2" i="20"/>
  <c r="Z2" i="20"/>
  <c r="Y2" i="20"/>
  <c r="X2" i="20"/>
  <c r="W2" i="20"/>
  <c r="V2" i="20"/>
  <c r="U2" i="20"/>
  <c r="T2" i="20"/>
  <c r="S2" i="20"/>
  <c r="R2" i="20"/>
  <c r="Q2" i="20"/>
  <c r="P2" i="20"/>
  <c r="O2" i="20"/>
  <c r="N2" i="20"/>
  <c r="M2" i="20"/>
  <c r="L2" i="20"/>
  <c r="K2" i="20"/>
  <c r="J2" i="20"/>
  <c r="I2" i="20"/>
  <c r="H2" i="20"/>
  <c r="G2" i="20"/>
  <c r="F2" i="20"/>
  <c r="E2" i="20"/>
  <c r="D2" i="20"/>
  <c r="B2" i="20"/>
  <c r="A2" i="20"/>
  <c r="AD29" i="11" l="1"/>
  <c r="AD30" i="11"/>
  <c r="AD31" i="11"/>
  <c r="AD32" i="11"/>
  <c r="AD33" i="11"/>
  <c r="AD34" i="11"/>
  <c r="AD28" i="11"/>
  <c r="X30" i="11"/>
  <c r="X31" i="11"/>
  <c r="X32" i="11"/>
  <c r="X33" i="11"/>
  <c r="X34" i="11"/>
  <c r="X29" i="11"/>
  <c r="X28" i="11"/>
  <c r="AB41" i="11"/>
  <c r="AD39" i="11"/>
  <c r="T53" i="11"/>
  <c r="T51" i="11"/>
  <c r="T50" i="11"/>
  <c r="T49" i="11"/>
  <c r="T48" i="11"/>
  <c r="T47" i="11"/>
  <c r="T46" i="11"/>
  <c r="T45" i="11"/>
  <c r="T44" i="11"/>
  <c r="T43" i="11"/>
  <c r="T42" i="11"/>
  <c r="T40" i="11"/>
  <c r="AD38" i="11"/>
  <c r="AD37" i="11"/>
  <c r="AD36" i="11"/>
  <c r="AB43" i="11"/>
  <c r="B9" i="2"/>
  <c r="AB42" i="11"/>
  <c r="Z22" i="11"/>
  <c r="Z20" i="11"/>
  <c r="Z18" i="11"/>
  <c r="Z16" i="11"/>
  <c r="Z14" i="11"/>
  <c r="Z12" i="11"/>
  <c r="Z10" i="11"/>
  <c r="V22" i="11"/>
  <c r="AC22" i="11" s="1"/>
  <c r="V20" i="11"/>
  <c r="V18" i="11"/>
  <c r="V14" i="11"/>
  <c r="AC14" i="11" s="1"/>
  <c r="V12" i="11"/>
  <c r="V10" i="11"/>
  <c r="Q23" i="11"/>
  <c r="Q21" i="11"/>
  <c r="Q19" i="11"/>
  <c r="Q15" i="11"/>
  <c r="Q13" i="11"/>
  <c r="Q11" i="11"/>
  <c r="P22" i="11"/>
  <c r="P20" i="11"/>
  <c r="P18" i="11"/>
  <c r="P16" i="11"/>
  <c r="P14" i="11"/>
  <c r="P12" i="11"/>
  <c r="P10" i="11"/>
  <c r="V16" i="11"/>
  <c r="Q17" i="11"/>
  <c r="R2" i="16"/>
  <c r="Q2" i="16"/>
  <c r="P2" i="16"/>
  <c r="O2" i="16"/>
  <c r="N2" i="16"/>
  <c r="M2" i="16"/>
  <c r="L2" i="16"/>
  <c r="K2" i="16"/>
  <c r="J2" i="16"/>
  <c r="E2" i="15"/>
  <c r="A2" i="15"/>
  <c r="B2" i="15"/>
  <c r="C2" i="15"/>
  <c r="D2" i="15"/>
  <c r="F2" i="15"/>
  <c r="K85" i="9"/>
  <c r="H85" i="9"/>
  <c r="D27" i="14"/>
  <c r="D28" i="14"/>
  <c r="D29" i="14"/>
  <c r="D30" i="14"/>
  <c r="D31" i="14"/>
  <c r="D32" i="14"/>
  <c r="D33" i="14"/>
  <c r="D34" i="14"/>
  <c r="D35" i="14"/>
  <c r="D36" i="14"/>
  <c r="D37" i="14"/>
  <c r="D38" i="14"/>
  <c r="D39" i="14"/>
  <c r="D40" i="14"/>
  <c r="D41" i="14"/>
  <c r="D42" i="14"/>
  <c r="D43" i="14"/>
  <c r="D44" i="14"/>
  <c r="D45" i="14"/>
  <c r="D46" i="14"/>
  <c r="D26" i="14"/>
  <c r="D25" i="14"/>
  <c r="D17" i="14"/>
  <c r="D18" i="14"/>
  <c r="D19" i="14"/>
  <c r="D20" i="14"/>
  <c r="D21" i="14"/>
  <c r="D22" i="14"/>
  <c r="D23" i="14"/>
  <c r="D24" i="14"/>
  <c r="D16" i="14"/>
  <c r="D15" i="14"/>
  <c r="D6" i="14"/>
  <c r="D7" i="14"/>
  <c r="D8" i="14"/>
  <c r="D9" i="14"/>
  <c r="D10" i="14"/>
  <c r="D11" i="14"/>
  <c r="D12" i="14"/>
  <c r="D13" i="14"/>
  <c r="D14" i="14"/>
  <c r="D5" i="14"/>
  <c r="D4" i="14"/>
  <c r="D3" i="14"/>
  <c r="D2"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T5" i="2"/>
  <c r="T39" i="11"/>
  <c r="T38" i="11"/>
  <c r="T37" i="11"/>
  <c r="T36" i="11"/>
  <c r="T35" i="11"/>
  <c r="T34" i="11"/>
  <c r="T33" i="11"/>
  <c r="T32" i="11"/>
  <c r="T31" i="11"/>
  <c r="T30" i="11"/>
  <c r="T29" i="11"/>
  <c r="T28" i="11"/>
  <c r="Z5" i="11"/>
  <c r="J5" i="11"/>
  <c r="AB5" i="11"/>
  <c r="L5" i="11"/>
  <c r="I5" i="11"/>
  <c r="Y5" i="11"/>
  <c r="G5" i="11"/>
  <c r="V5" i="11"/>
  <c r="Q9" i="11"/>
  <c r="Q7" i="11"/>
  <c r="P6" i="11"/>
  <c r="P8" i="11"/>
  <c r="V6" i="11"/>
  <c r="Z8" i="11"/>
  <c r="V8" i="11"/>
  <c r="Z6" i="11"/>
  <c r="J51" i="11"/>
  <c r="J50" i="11"/>
  <c r="J49" i="11"/>
  <c r="J48" i="11"/>
  <c r="J47" i="11"/>
  <c r="J46" i="11"/>
  <c r="J45" i="11"/>
  <c r="J44" i="11"/>
  <c r="J43" i="11"/>
  <c r="J42" i="11"/>
  <c r="J41" i="11"/>
  <c r="J40" i="11"/>
  <c r="J39" i="11"/>
  <c r="M39" i="11" s="1"/>
  <c r="G51" i="11"/>
  <c r="G50" i="11"/>
  <c r="G49" i="11"/>
  <c r="G48" i="11"/>
  <c r="G47" i="11"/>
  <c r="G46" i="11"/>
  <c r="G45" i="11"/>
  <c r="G44" i="11"/>
  <c r="G43" i="11"/>
  <c r="G42" i="11"/>
  <c r="G41" i="11"/>
  <c r="G40" i="11"/>
  <c r="G39" i="11"/>
  <c r="J37" i="11"/>
  <c r="J36" i="11"/>
  <c r="J35" i="11"/>
  <c r="J34" i="11"/>
  <c r="J33" i="11"/>
  <c r="J32" i="11"/>
  <c r="J31" i="11"/>
  <c r="J30" i="11"/>
  <c r="G37" i="11"/>
  <c r="M37" i="11" s="1"/>
  <c r="G36" i="11"/>
  <c r="M36" i="11" s="1"/>
  <c r="G35" i="11"/>
  <c r="M35" i="11" s="1"/>
  <c r="G34" i="11"/>
  <c r="M34" i="11" s="1"/>
  <c r="G33" i="11"/>
  <c r="G32" i="11"/>
  <c r="M32" i="11" s="1"/>
  <c r="G31" i="11"/>
  <c r="G30" i="11"/>
  <c r="J20" i="11"/>
  <c r="G20" i="11"/>
  <c r="J19" i="11"/>
  <c r="G19" i="11"/>
  <c r="J9" i="11"/>
  <c r="G9" i="11"/>
  <c r="F51" i="11"/>
  <c r="F50" i="11"/>
  <c r="F49" i="11"/>
  <c r="F48" i="11"/>
  <c r="F47" i="11"/>
  <c r="F46" i="11"/>
  <c r="F45" i="11"/>
  <c r="F44" i="11"/>
  <c r="F43" i="11"/>
  <c r="F42" i="11"/>
  <c r="F41" i="11"/>
  <c r="F40" i="11"/>
  <c r="F39"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J6" i="11"/>
  <c r="G6" i="11"/>
  <c r="F6" i="11"/>
  <c r="S2" i="11"/>
  <c r="J2" i="11"/>
  <c r="M44" i="2"/>
  <c r="M43" i="2"/>
  <c r="M26" i="3"/>
  <c r="M24" i="3"/>
  <c r="M22" i="3"/>
  <c r="H38" i="2"/>
  <c r="H37" i="2"/>
  <c r="H30" i="2"/>
  <c r="N15" i="2"/>
  <c r="N22" i="2"/>
  <c r="N23" i="2"/>
  <c r="T2" i="2"/>
  <c r="N24" i="2"/>
  <c r="N21" i="2"/>
  <c r="N20" i="2"/>
  <c r="N19" i="2"/>
  <c r="N18" i="2"/>
  <c r="N17" i="2"/>
  <c r="N16" i="2"/>
  <c r="H39" i="2"/>
  <c r="H36" i="2"/>
  <c r="H35" i="2"/>
  <c r="H34" i="2"/>
  <c r="H33" i="2"/>
  <c r="H32" i="2"/>
  <c r="H31" i="2"/>
  <c r="M30" i="11"/>
  <c r="D47" i="14" l="1"/>
  <c r="AC12" i="11"/>
  <c r="AC20" i="11"/>
  <c r="AC6" i="11"/>
  <c r="M46" i="11"/>
  <c r="M50" i="11"/>
  <c r="M19" i="11"/>
  <c r="M45" i="11"/>
  <c r="M43" i="11"/>
  <c r="M51" i="11"/>
  <c r="M9" i="11"/>
  <c r="M44" i="11"/>
  <c r="AC16" i="11"/>
  <c r="M6" i="11"/>
  <c r="G38" i="11"/>
  <c r="J52" i="11"/>
  <c r="AC8" i="11"/>
  <c r="M41" i="11"/>
  <c r="M49" i="11"/>
  <c r="M48" i="11"/>
  <c r="M20" i="11"/>
  <c r="V24" i="11"/>
  <c r="AC10" i="11"/>
  <c r="AC18" i="11"/>
  <c r="M33" i="11"/>
  <c r="G52" i="11"/>
  <c r="M42" i="11"/>
  <c r="Z24" i="11"/>
  <c r="M31" i="11"/>
  <c r="J38" i="11"/>
  <c r="M40" i="11"/>
  <c r="M47" i="11"/>
  <c r="M38" i="11"/>
  <c r="J53" i="11" l="1"/>
  <c r="G53" i="11"/>
  <c r="M52" i="11"/>
  <c r="M53" i="11" s="1"/>
  <c r="AC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G7" authorId="0" shapeId="0" xr:uid="{00000000-0006-0000-0500-000001000000}">
      <text>
        <r>
          <rPr>
            <sz val="9"/>
            <color indexed="81"/>
            <rFont val="MS P ゴシック"/>
            <family val="3"/>
            <charset val="128"/>
          </rPr>
          <t xml:space="preserve">例：令和３年１月
</t>
        </r>
      </text>
    </comment>
  </commentList>
</comments>
</file>

<file path=xl/sharedStrings.xml><?xml version="1.0" encoding="utf-8"?>
<sst xmlns="http://schemas.openxmlformats.org/spreadsheetml/2006/main" count="879" uniqueCount="698">
  <si>
    <t>商号又は名称</t>
    <rPh sb="0" eb="2">
      <t>ショウゴウ</t>
    </rPh>
    <rPh sb="2" eb="3">
      <t>マタ</t>
    </rPh>
    <rPh sb="4" eb="6">
      <t>メイショウ</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</si>
  <si>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</si>
  <si>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</si>
  <si>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</si>
  <si>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</si>
  <si>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</si>
  <si>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</si>
  <si>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</si>
  <si>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</si>
  <si>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</si>
  <si>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</si>
  <si>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</si>
  <si>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</si>
  <si>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</si>
  <si>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</si>
  <si>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</si>
  <si>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</si>
  <si>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</si>
  <si>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</si>
  <si>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</si>
  <si>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</si>
  <si>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</si>
  <si>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長　　　岡　　　市　　　長  様</t>
    <phoneticPr fontId="3"/>
  </si>
  <si>
    <t>長　岡　市　水　道　局　長　様</t>
    <rPh sb="6" eb="7">
      <t>スイ</t>
    </rPh>
    <rPh sb="8" eb="9">
      <t>ドウ</t>
    </rPh>
    <rPh sb="10" eb="11">
      <t>キョク</t>
    </rPh>
    <rPh sb="12" eb="13">
      <t>チョウ</t>
    </rPh>
    <rPh sb="14" eb="15">
      <t>サマ</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</si>
  <si>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</si>
  <si>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住　　所</t>
    <phoneticPr fontId="3"/>
  </si>
  <si>
    <t>商号又は名称</t>
    <phoneticPr fontId="3"/>
  </si>
  <si>
    <t>委任者職・氏名</t>
    <phoneticPr fontId="3"/>
  </si>
  <si>
    <t>私は、下記の者を代理人と定め、次のとおり事務を処理する権限を委任いたします。</t>
    <phoneticPr fontId="3"/>
  </si>
  <si>
    <t>記</t>
  </si>
  <si>
    <t>住　　所</t>
    <phoneticPr fontId="3"/>
  </si>
  <si>
    <t>商号又は名称</t>
    <phoneticPr fontId="3"/>
  </si>
  <si>
    <t>受任者職・氏名</t>
    <phoneticPr fontId="3"/>
  </si>
  <si>
    <t>１　委任事項</t>
    <phoneticPr fontId="3"/>
  </si>
  <si>
    <t>(1)　入札及び見積りに関すること。</t>
    <phoneticPr fontId="3"/>
  </si>
  <si>
    <t>(2)　契約の締結に関すること。</t>
    <phoneticPr fontId="3"/>
  </si>
  <si>
    <t>(3)　契約の履行に関すること。</t>
    <phoneticPr fontId="3"/>
  </si>
  <si>
    <t>(4)　代金の請求に関すること。</t>
    <phoneticPr fontId="3"/>
  </si>
  <si>
    <t>(5)　復代理人の選任に関すること。</t>
    <phoneticPr fontId="3"/>
  </si>
  <si>
    <t>(6)　その他、これらに付随する一切の件。</t>
    <phoneticPr fontId="3"/>
  </si>
  <si>
    <t>フリガナ</t>
    <phoneticPr fontId="3"/>
  </si>
  <si>
    <t>代表者職・氏名</t>
    <rPh sb="0" eb="3">
      <t>ダイヒョウシャ</t>
    </rPh>
    <phoneticPr fontId="3"/>
  </si>
  <si>
    <t>住所（所在地）</t>
    <rPh sb="3" eb="6">
      <t>ショザイチ</t>
    </rPh>
    <phoneticPr fontId="3"/>
  </si>
  <si>
    <t>また、次の事項に該当することとなった場合には、速やかに届け出るとともに、参加資格の取</t>
    <rPh sb="3" eb="4">
      <t>ツギ</t>
    </rPh>
    <rPh sb="5" eb="7">
      <t>ジコウ</t>
    </rPh>
    <rPh sb="8" eb="10">
      <t>ガイトウ</t>
    </rPh>
    <rPh sb="18" eb="20">
      <t>バアイ</t>
    </rPh>
    <rPh sb="23" eb="24">
      <t>スミ</t>
    </rPh>
    <rPh sb="27" eb="28">
      <t>トド</t>
    </rPh>
    <rPh sb="29" eb="30">
      <t>デ</t>
    </rPh>
    <rPh sb="36" eb="40">
      <t>サンカシカク</t>
    </rPh>
    <rPh sb="41" eb="42">
      <t>ト</t>
    </rPh>
    <phoneticPr fontId="3"/>
  </si>
  <si>
    <t>り消しなど、長岡市、長岡市水道局及び長岡地域土地開発公社の行う一切の措置について異議申</t>
    <rPh sb="1" eb="2">
      <t>ケ</t>
    </rPh>
    <rPh sb="6" eb="9">
      <t>ナガオカシ</t>
    </rPh>
    <rPh sb="10" eb="13">
      <t>ナガオカシ</t>
    </rPh>
    <rPh sb="13" eb="16">
      <t>スイドウキョク</t>
    </rPh>
    <rPh sb="16" eb="17">
      <t>オヨ</t>
    </rPh>
    <rPh sb="18" eb="26">
      <t>ナガオカチイキトチカイハツ</t>
    </rPh>
    <rPh sb="26" eb="28">
      <t>コウシャ</t>
    </rPh>
    <rPh sb="29" eb="30">
      <t>オコナ</t>
    </rPh>
    <rPh sb="31" eb="33">
      <t>イッサイ</t>
    </rPh>
    <rPh sb="34" eb="36">
      <t>ソチ</t>
    </rPh>
    <rPh sb="40" eb="42">
      <t>イギ</t>
    </rPh>
    <rPh sb="42" eb="43">
      <t>モウ</t>
    </rPh>
    <phoneticPr fontId="3"/>
  </si>
  <si>
    <t>立てを行いません。</t>
    <rPh sb="0" eb="1">
      <t>タ</t>
    </rPh>
    <rPh sb="3" eb="4">
      <t>オコナ</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</si>
  <si>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</si>
  <si>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</si>
  <si>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</si>
  <si>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</si>
  <si>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</si>
  <si>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</si>
  <si>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</si>
  <si>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</si>
  <si>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</si>
  <si>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</si>
  <si>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</si>
  <si>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</si>
  <si>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</si>
  <si>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</si>
  <si>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t>
    <phoneticPr fontId="3"/>
  </si>
  <si>
    <t>）</t>
    <phoneticPr fontId="3"/>
  </si>
  <si>
    <t>（</t>
    <phoneticPr fontId="3"/>
  </si>
  <si>
    <t>委　　任　　状</t>
    <phoneticPr fontId="3"/>
  </si>
  <si>
    <t>（受　任　者）　</t>
    <phoneticPr fontId="3"/>
  </si>
  <si>
    <t>（委　任　者）　</t>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</si>
  <si>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</si>
  <si>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</si>
  <si>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</si>
  <si>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</si>
  <si>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</si>
  <si>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代理人氏名フリガナ</t>
    <rPh sb="0" eb="3">
      <t>ダイリニン</t>
    </rPh>
    <rPh sb="3" eb="5">
      <t>シメイ</t>
    </rPh>
    <phoneticPr fontId="3"/>
  </si>
  <si>
    <t>登録番号</t>
    <rPh sb="0" eb="4">
      <t>トウロクバンゴウ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</si>
  <si>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</si>
  <si>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</si>
  <si>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</si>
  <si>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</si>
  <si>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</si>
  <si>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t>
    <phoneticPr fontId="3"/>
  </si>
  <si>
    <t>　（全角）</t>
    <rPh sb="2" eb="4">
      <t>ゼンカク</t>
    </rPh>
    <phoneticPr fontId="3"/>
  </si>
  <si>
    <t>　（半角数字）</t>
    <rPh sb="2" eb="4">
      <t>ハンカク</t>
    </rPh>
    <rPh sb="4" eb="6">
      <t>スウジ</t>
    </rPh>
    <phoneticPr fontId="3"/>
  </si>
  <si>
    <t>①希望</t>
    <rPh sb="1" eb="3">
      <t>キボウ</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</si>
  <si>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</si>
  <si>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</si>
  <si>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</si>
  <si>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</si>
  <si>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</si>
  <si>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代理人職名</t>
    <rPh sb="0" eb="3">
      <t>ダイリニン</t>
    </rPh>
    <rPh sb="3" eb="4">
      <t>ショク</t>
    </rPh>
    <rPh sb="4" eb="5">
      <t>メイ</t>
    </rPh>
    <phoneticPr fontId="3"/>
  </si>
  <si>
    <t>代表者氏名フリガナ</t>
    <rPh sb="0" eb="2">
      <t>ダイヒョウ</t>
    </rPh>
    <rPh sb="2" eb="3">
      <t>モノ</t>
    </rPh>
    <rPh sb="3" eb="5">
      <t>シメイ</t>
    </rPh>
    <phoneticPr fontId="3"/>
  </si>
  <si>
    <t>測量・建設コンサルタント等入札参加資格審査申請書</t>
    <rPh sb="0" eb="2">
      <t>ソクリョウ</t>
    </rPh>
    <rPh sb="3" eb="5">
      <t>ケンセツ</t>
    </rPh>
    <rPh sb="12" eb="13">
      <t>トウ</t>
    </rPh>
    <phoneticPr fontId="3"/>
  </si>
  <si>
    <t>　長岡市、長岡市水道局及び長岡地域土地開発公社（以下「長岡市等」という。）が行う測量・建設コンサルタント等業務委託の入札に参加したいので、入札参加資格の審査を申請し
ます。
　なお、この申請書及び添付書類の全ての記載事項は、事実と相違ないことを誓約します。</t>
    <rPh sb="5" eb="8">
      <t>ナガオカシ</t>
    </rPh>
    <rPh sb="40" eb="42">
      <t>ソクリョウ</t>
    </rPh>
    <rPh sb="43" eb="45">
      <t>ケンセツ</t>
    </rPh>
    <rPh sb="52" eb="53">
      <t>トウ</t>
    </rPh>
    <rPh sb="53" eb="57">
      <t>ギョウムイタク</t>
    </rPh>
    <rPh sb="103" eb="104">
      <t>スベ</t>
    </rPh>
    <phoneticPr fontId="3"/>
  </si>
  <si>
    <t>入札参加希望業種調書</t>
    <rPh sb="0" eb="2">
      <t>ニュウサツ</t>
    </rPh>
    <rPh sb="2" eb="4">
      <t>サンカ</t>
    </rPh>
    <rPh sb="4" eb="6">
      <t>キボウ</t>
    </rPh>
    <rPh sb="6" eb="8">
      <t>ギョウシュ</t>
    </rPh>
    <rPh sb="8" eb="10">
      <t>チョウショ</t>
    </rPh>
    <phoneticPr fontId="3"/>
  </si>
  <si>
    <t>（単位：千円）</t>
    <rPh sb="1" eb="3">
      <t>タンイ</t>
    </rPh>
    <rPh sb="4" eb="6">
      <t>センエン</t>
    </rPh>
    <phoneticPr fontId="3"/>
  </si>
  <si>
    <t>希望</t>
    <rPh sb="0" eb="1">
      <t>マレ</t>
    </rPh>
    <rPh sb="1" eb="2">
      <t>ボウ</t>
    </rPh>
    <phoneticPr fontId="3"/>
  </si>
  <si>
    <t>その他のコンサルタント</t>
    <rPh sb="2" eb="3">
      <t>タ</t>
    </rPh>
    <phoneticPr fontId="3"/>
  </si>
  <si>
    <t>～</t>
    <phoneticPr fontId="3"/>
  </si>
  <si>
    <t>～</t>
    <phoneticPr fontId="3"/>
  </si>
  <si>
    <t>（主な業務内容）</t>
    <rPh sb="3" eb="5">
      <t>ギョウム</t>
    </rPh>
    <phoneticPr fontId="3"/>
  </si>
  <si>
    <t>測　　　　量　　　　等　　　　実　　　　績　　　　高</t>
    <rPh sb="0" eb="1">
      <t>ソク</t>
    </rPh>
    <rPh sb="5" eb="6">
      <t>リョウ</t>
    </rPh>
    <rPh sb="10" eb="11">
      <t>ナド</t>
    </rPh>
    <rPh sb="15" eb="16">
      <t>ミ</t>
    </rPh>
    <rPh sb="20" eb="21">
      <t>イサオ</t>
    </rPh>
    <rPh sb="25" eb="26">
      <t>タカ</t>
    </rPh>
    <phoneticPr fontId="3"/>
  </si>
  <si>
    <t>測量</t>
    <rPh sb="0" eb="1">
      <t>ソク</t>
    </rPh>
    <rPh sb="1" eb="2">
      <t>リョウ</t>
    </rPh>
    <phoneticPr fontId="3"/>
  </si>
  <si>
    <t>測量一般</t>
    <rPh sb="0" eb="2">
      <t>ソクリョウ</t>
    </rPh>
    <rPh sb="2" eb="4">
      <t>イッパン</t>
    </rPh>
    <phoneticPr fontId="3"/>
  </si>
  <si>
    <t>地図の調整</t>
    <rPh sb="0" eb="2">
      <t>チズ</t>
    </rPh>
    <rPh sb="3" eb="5">
      <t>チョウセイ</t>
    </rPh>
    <phoneticPr fontId="3"/>
  </si>
  <si>
    <t>）</t>
    <phoneticPr fontId="3"/>
  </si>
  <si>
    <t>航空測量</t>
    <rPh sb="0" eb="2">
      <t>コウクウ</t>
    </rPh>
    <rPh sb="2" eb="4">
      <t>ソクリョウ</t>
    </rPh>
    <phoneticPr fontId="3"/>
  </si>
  <si>
    <t>建築関係建設コンサルタント</t>
    <rPh sb="0" eb="2">
      <t>ケンチク</t>
    </rPh>
    <rPh sb="2" eb="4">
      <t>カンケイ</t>
    </rPh>
    <rPh sb="4" eb="6">
      <t>ケンセツ</t>
    </rPh>
    <phoneticPr fontId="3"/>
  </si>
  <si>
    <t>建築一般</t>
    <rPh sb="0" eb="2">
      <t>ケンチク</t>
    </rPh>
    <rPh sb="2" eb="4">
      <t>イッパン</t>
    </rPh>
    <phoneticPr fontId="3"/>
  </si>
  <si>
    <t>意匠</t>
    <rPh sb="0" eb="2">
      <t>イショウ</t>
    </rPh>
    <phoneticPr fontId="3"/>
  </si>
  <si>
    <t>構造</t>
    <rPh sb="0" eb="2">
      <t>コウゾウ</t>
    </rPh>
    <phoneticPr fontId="3"/>
  </si>
  <si>
    <t>（</t>
    <phoneticPr fontId="3"/>
  </si>
  <si>
    <t>）</t>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</si>
  <si>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</si>
  <si>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</si>
  <si>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</si>
  <si>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3">
      <t>セキ</t>
    </rPh>
    <rPh sb="3" eb="4">
      <t>ザン</t>
    </rPh>
    <phoneticPr fontId="3"/>
  </si>
  <si>
    <t>（</t>
    <phoneticPr fontId="3"/>
  </si>
  <si>
    <t>）</t>
    <phoneticPr fontId="3"/>
  </si>
  <si>
    <t>機械積算</t>
    <rPh sb="0" eb="2">
      <t>キカイ</t>
    </rPh>
    <rPh sb="2" eb="3">
      <t>セキ</t>
    </rPh>
    <rPh sb="3" eb="4">
      <t>ザン</t>
    </rPh>
    <phoneticPr fontId="3"/>
  </si>
  <si>
    <t>電気積算</t>
    <rPh sb="0" eb="2">
      <t>デンキ</t>
    </rPh>
    <rPh sb="2" eb="3">
      <t>セキ</t>
    </rPh>
    <rPh sb="3" eb="4">
      <t>ザン</t>
    </rPh>
    <phoneticPr fontId="3"/>
  </si>
  <si>
    <t>調査</t>
    <rPh sb="0" eb="2">
      <t>チョウサ</t>
    </rPh>
    <phoneticPr fontId="3"/>
  </si>
  <si>
    <t>地質調査</t>
    <rPh sb="0" eb="2">
      <t>チシツ</t>
    </rPh>
    <rPh sb="2" eb="4">
      <t>チョウサ</t>
    </rPh>
    <phoneticPr fontId="3"/>
  </si>
  <si>
    <t>補償コンサルタント</t>
    <rPh sb="0" eb="2">
      <t>ホショウ</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</si>
  <si>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</si>
  <si>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</si>
  <si>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</si>
  <si>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</si>
  <si>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</si>
  <si>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合　　　　計</t>
    <rPh sb="0" eb="1">
      <t>ゴウ</t>
    </rPh>
    <rPh sb="5" eb="6">
      <t>ケイ</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</si>
  <si>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</si>
  <si>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</si>
  <si>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</si>
  <si>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一級建築士</t>
    <rPh sb="0" eb="2">
      <t>イッキュウ</t>
    </rPh>
    <rPh sb="2" eb="5">
      <t>ケンチクシ</t>
    </rPh>
    <phoneticPr fontId="3"/>
  </si>
  <si>
    <t>人</t>
    <rPh sb="0" eb="1">
      <t>ニン</t>
    </rPh>
    <phoneticPr fontId="3"/>
  </si>
  <si>
    <t>登記手続等</t>
    <rPh sb="0" eb="2">
      <t>トウキ</t>
    </rPh>
    <rPh sb="2" eb="4">
      <t>テツヅキ</t>
    </rPh>
    <rPh sb="4" eb="5">
      <t>ナド</t>
    </rPh>
    <phoneticPr fontId="3"/>
  </si>
  <si>
    <t>二級建築士</t>
    <rPh sb="0" eb="2">
      <t>ニキュウ</t>
    </rPh>
    <rPh sb="2" eb="4">
      <t>ケンチク</t>
    </rPh>
    <rPh sb="4" eb="5">
      <t>シ</t>
    </rPh>
    <phoneticPr fontId="3"/>
  </si>
  <si>
    <t>建設コンサルタント</t>
    <rPh sb="0" eb="1">
      <t>ダテ</t>
    </rPh>
    <rPh sb="1" eb="2">
      <t>セツ</t>
    </rPh>
    <phoneticPr fontId="3"/>
  </si>
  <si>
    <t>道路</t>
    <rPh sb="0" eb="2">
      <t>ドウロ</t>
    </rPh>
    <phoneticPr fontId="3"/>
  </si>
  <si>
    <t>建築設備士</t>
    <rPh sb="0" eb="2">
      <t>ケンチク</t>
    </rPh>
    <rPh sb="2" eb="4">
      <t>セツビ</t>
    </rPh>
    <rPh sb="4" eb="5">
      <t>シ</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</si>
  <si>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</si>
  <si>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</si>
  <si>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</si>
  <si>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一級土木施工管理技士</t>
    <rPh sb="0" eb="2">
      <t>イッキュウ</t>
    </rPh>
    <rPh sb="2" eb="4">
      <t>ドボク</t>
    </rPh>
    <rPh sb="4" eb="6">
      <t>セコウ</t>
    </rPh>
    <rPh sb="6" eb="8">
      <t>カンリ</t>
    </rPh>
    <rPh sb="8" eb="10">
      <t>ギシ</t>
    </rPh>
    <phoneticPr fontId="3"/>
  </si>
  <si>
    <t>造園</t>
    <rPh sb="0" eb="2">
      <t>ゾウエン</t>
    </rPh>
    <phoneticPr fontId="3"/>
  </si>
  <si>
    <t>二級土木施工管理技士</t>
    <rPh sb="0" eb="2">
      <t>ニキュウ</t>
    </rPh>
    <rPh sb="2" eb="4">
      <t>ドボク</t>
    </rPh>
    <rPh sb="4" eb="6">
      <t>セコウ</t>
    </rPh>
    <rPh sb="6" eb="8">
      <t>カンリ</t>
    </rPh>
    <rPh sb="8" eb="10">
      <t>ギシ</t>
    </rPh>
    <phoneticPr fontId="3"/>
  </si>
  <si>
    <t>都市計画及び地方計画</t>
    <rPh sb="0" eb="2">
      <t>トシ</t>
    </rPh>
    <rPh sb="2" eb="4">
      <t>ケイカク</t>
    </rPh>
    <rPh sb="4" eb="5">
      <t>オヨ</t>
    </rPh>
    <rPh sb="6" eb="8">
      <t>チホウ</t>
    </rPh>
    <rPh sb="8" eb="10">
      <t>ケイカク</t>
    </rPh>
    <phoneticPr fontId="3"/>
  </si>
  <si>
    <t>測量士</t>
    <rPh sb="0" eb="3">
      <t>ソクリョウシ</t>
    </rPh>
    <phoneticPr fontId="3"/>
  </si>
  <si>
    <t>地質</t>
    <rPh sb="0" eb="2">
      <t>チシツ</t>
    </rPh>
    <phoneticPr fontId="3"/>
  </si>
  <si>
    <t>測量士補</t>
    <rPh sb="0" eb="3">
      <t>ソクリョウシ</t>
    </rPh>
    <rPh sb="3" eb="4">
      <t>ホ</t>
    </rPh>
    <phoneticPr fontId="3"/>
  </si>
  <si>
    <t>土質及び基礎</t>
    <rPh sb="0" eb="2">
      <t>ドシツ</t>
    </rPh>
    <rPh sb="2" eb="3">
      <t>オヨ</t>
    </rPh>
    <rPh sb="4" eb="6">
      <t>キソ</t>
    </rPh>
    <phoneticPr fontId="3"/>
  </si>
  <si>
    <t>環境計量士</t>
    <rPh sb="0" eb="2">
      <t>カンキョウ</t>
    </rPh>
    <rPh sb="2" eb="4">
      <t>ケイリョウ</t>
    </rPh>
    <rPh sb="4" eb="5">
      <t>シ</t>
    </rPh>
    <phoneticPr fontId="3"/>
  </si>
  <si>
    <t>小　　　　　　　計</t>
    <rPh sb="0" eb="1">
      <t>ショウ</t>
    </rPh>
    <rPh sb="8" eb="9">
      <t>ケイ</t>
    </rPh>
    <phoneticPr fontId="3"/>
  </si>
  <si>
    <t>不動産鑑定士</t>
    <rPh sb="0" eb="3">
      <t>フドウサン</t>
    </rPh>
    <rPh sb="3" eb="6">
      <t>カンテイシ</t>
    </rPh>
    <phoneticPr fontId="3"/>
  </si>
  <si>
    <t>河川・砂防及び海岸・海洋</t>
    <rPh sb="0" eb="2">
      <t>カセン</t>
    </rPh>
    <rPh sb="3" eb="4">
      <t>スナ</t>
    </rPh>
    <rPh sb="4" eb="5">
      <t>ボウ</t>
    </rPh>
    <rPh sb="5" eb="6">
      <t>オヨ</t>
    </rPh>
    <rPh sb="7" eb="9">
      <t>カイガン</t>
    </rPh>
    <rPh sb="10" eb="12">
      <t>カイヨウ</t>
    </rPh>
    <phoneticPr fontId="3"/>
  </si>
  <si>
    <t>港湾及び空港</t>
    <rPh sb="0" eb="2">
      <t>コウワン</t>
    </rPh>
    <rPh sb="2" eb="3">
      <t>オヨ</t>
    </rPh>
    <rPh sb="4" eb="6">
      <t>クウコウ</t>
    </rPh>
    <phoneticPr fontId="3"/>
  </si>
  <si>
    <t>土地家屋調査士</t>
    <rPh sb="0" eb="2">
      <t>トチ</t>
    </rPh>
    <rPh sb="2" eb="4">
      <t>カオク</t>
    </rPh>
    <rPh sb="4" eb="7">
      <t>チョウサシ</t>
    </rPh>
    <phoneticPr fontId="3"/>
  </si>
  <si>
    <t>電力土木</t>
    <rPh sb="0" eb="2">
      <t>デンリョク</t>
    </rPh>
    <rPh sb="2" eb="4">
      <t>ドボク</t>
    </rPh>
    <phoneticPr fontId="3"/>
  </si>
  <si>
    <t>鉄道</t>
    <rPh sb="0" eb="2">
      <t>テツドウ</t>
    </rPh>
    <phoneticPr fontId="3"/>
  </si>
  <si>
    <t>技　術　士</t>
    <rPh sb="0" eb="1">
      <t>ワザ</t>
    </rPh>
    <rPh sb="2" eb="3">
      <t>ジュツ</t>
    </rPh>
    <rPh sb="4" eb="5">
      <t>シ</t>
    </rPh>
    <phoneticPr fontId="3"/>
  </si>
  <si>
    <t>建設部門</t>
    <rPh sb="0" eb="2">
      <t>ケンセツ</t>
    </rPh>
    <rPh sb="2" eb="4">
      <t>ブモン</t>
    </rPh>
    <phoneticPr fontId="3"/>
  </si>
  <si>
    <t>上水道及び工業用水</t>
    <rPh sb="0" eb="3">
      <t>ジョウスイドウ</t>
    </rPh>
    <rPh sb="3" eb="4">
      <t>オヨ</t>
    </rPh>
    <rPh sb="5" eb="7">
      <t>コウギョウ</t>
    </rPh>
    <rPh sb="7" eb="9">
      <t>ヨウスイ</t>
    </rPh>
    <phoneticPr fontId="3"/>
  </si>
  <si>
    <t>農業部門</t>
    <rPh sb="0" eb="2">
      <t>ノウギョウ</t>
    </rPh>
    <rPh sb="2" eb="4">
      <t>ブモン</t>
    </rPh>
    <phoneticPr fontId="3"/>
  </si>
  <si>
    <t>技　術　職　員</t>
    <rPh sb="0" eb="1">
      <t>ワザ</t>
    </rPh>
    <rPh sb="2" eb="3">
      <t>ジュツ</t>
    </rPh>
    <rPh sb="4" eb="5">
      <t>ショク</t>
    </rPh>
    <rPh sb="6" eb="7">
      <t>イン</t>
    </rPh>
    <phoneticPr fontId="3"/>
  </si>
  <si>
    <t>水産土木</t>
    <rPh sb="0" eb="2">
      <t>スイサン</t>
    </rPh>
    <rPh sb="2" eb="4">
      <t>ドボク</t>
    </rPh>
    <phoneticPr fontId="3"/>
  </si>
  <si>
    <t>事　務　職　員</t>
    <rPh sb="0" eb="1">
      <t>コト</t>
    </rPh>
    <rPh sb="2" eb="3">
      <t>ツトム</t>
    </rPh>
    <rPh sb="4" eb="5">
      <t>ショク</t>
    </rPh>
    <rPh sb="6" eb="7">
      <t>イン</t>
    </rPh>
    <phoneticPr fontId="3"/>
  </si>
  <si>
    <t>鋼構造及びコンクリート</t>
    <rPh sb="0" eb="1">
      <t>ハガネ</t>
    </rPh>
    <rPh sb="1" eb="3">
      <t>コウゾウ</t>
    </rPh>
    <rPh sb="3" eb="4">
      <t>オヨ</t>
    </rPh>
    <phoneticPr fontId="3"/>
  </si>
  <si>
    <t>水産部門</t>
    <rPh sb="0" eb="2">
      <t>スイサン</t>
    </rPh>
    <rPh sb="2" eb="4">
      <t>ブモン</t>
    </rPh>
    <phoneticPr fontId="3"/>
  </si>
  <si>
    <t>その他の職員</t>
    <rPh sb="2" eb="3">
      <t>タ</t>
    </rPh>
    <rPh sb="4" eb="6">
      <t>ショクイン</t>
    </rPh>
    <phoneticPr fontId="3"/>
  </si>
  <si>
    <t>トンネル</t>
    <phoneticPr fontId="3"/>
  </si>
  <si>
    <t>計</t>
    <rPh sb="0" eb="1">
      <t>ケイ</t>
    </rPh>
    <phoneticPr fontId="3"/>
  </si>
  <si>
    <t>施工計画・施工設備及び積算</t>
    <rPh sb="0" eb="2">
      <t>セコウ</t>
    </rPh>
    <rPh sb="2" eb="4">
      <t>ケイカク</t>
    </rPh>
    <rPh sb="5" eb="7">
      <t>セコウ</t>
    </rPh>
    <rPh sb="7" eb="9">
      <t>セツビ</t>
    </rPh>
    <rPh sb="9" eb="10">
      <t>オヨ</t>
    </rPh>
    <rPh sb="11" eb="12">
      <t>セキ</t>
    </rPh>
    <rPh sb="12" eb="13">
      <t>ザン</t>
    </rPh>
    <phoneticPr fontId="3"/>
  </si>
  <si>
    <t>衛生工学部門</t>
    <rPh sb="0" eb="2">
      <t>エイセイ</t>
    </rPh>
    <rPh sb="2" eb="4">
      <t>コウガク</t>
    </rPh>
    <rPh sb="4" eb="6">
      <t>ブモン</t>
    </rPh>
    <phoneticPr fontId="3"/>
  </si>
  <si>
    <t>建設環境</t>
    <rPh sb="0" eb="2">
      <t>ケンセツ</t>
    </rPh>
    <rPh sb="2" eb="4">
      <t>カンキョウ</t>
    </rPh>
    <phoneticPr fontId="3"/>
  </si>
  <si>
    <t>機械</t>
    <rPh sb="0" eb="2">
      <t>キカイ</t>
    </rPh>
    <phoneticPr fontId="3"/>
  </si>
  <si>
    <t>機械部門</t>
    <rPh sb="0" eb="2">
      <t>キカイ</t>
    </rPh>
    <rPh sb="2" eb="4">
      <t>ブモン</t>
    </rPh>
    <phoneticPr fontId="3"/>
  </si>
  <si>
    <t>電気電子</t>
    <phoneticPr fontId="3"/>
  </si>
  <si>
    <t>情報工学部門</t>
    <rPh sb="0" eb="2">
      <t>ジョウホウ</t>
    </rPh>
    <rPh sb="2" eb="4">
      <t>コウガク</t>
    </rPh>
    <rPh sb="4" eb="6">
      <t>ブモン</t>
    </rPh>
    <phoneticPr fontId="3"/>
  </si>
  <si>
    <t>現組織への変更</t>
    <rPh sb="0" eb="1">
      <t>ウツツ</t>
    </rPh>
    <rPh sb="1" eb="3">
      <t>ソシキ</t>
    </rPh>
    <rPh sb="5" eb="7">
      <t>ヘンコウ</t>
    </rPh>
    <phoneticPr fontId="3"/>
  </si>
  <si>
    <t>廃棄物</t>
    <rPh sb="0" eb="3">
      <t>ハイキブツ</t>
    </rPh>
    <phoneticPr fontId="3"/>
  </si>
  <si>
    <t>業種</t>
    <rPh sb="0" eb="2">
      <t>ギョウシュ</t>
    </rPh>
    <phoneticPr fontId="3"/>
  </si>
  <si>
    <t>測量</t>
    <rPh sb="0" eb="2">
      <t>ソクリョウ</t>
    </rPh>
    <phoneticPr fontId="3"/>
  </si>
  <si>
    <t>直前２年度の
年間平均実績高</t>
    <rPh sb="0" eb="2">
      <t>チョクゼン</t>
    </rPh>
    <rPh sb="3" eb="5">
      <t>ネンド</t>
    </rPh>
    <rPh sb="7" eb="9">
      <t>ネンカン</t>
    </rPh>
    <rPh sb="9" eb="11">
      <t>ヘイキン</t>
    </rPh>
    <rPh sb="11" eb="13">
      <t>ジッセキ</t>
    </rPh>
    <rPh sb="13" eb="14">
      <t>タカ</t>
    </rPh>
    <phoneticPr fontId="3"/>
  </si>
  <si>
    <t>前年度分決算</t>
    <rPh sb="0" eb="3">
      <t>ゼンネンド</t>
    </rPh>
    <rPh sb="3" eb="4">
      <t>ブン</t>
    </rPh>
    <rPh sb="4" eb="6">
      <t>ケッサン</t>
    </rPh>
    <phoneticPr fontId="3"/>
  </si>
  <si>
    <t>前々年度分決算</t>
    <rPh sb="0" eb="2">
      <t>ゼンゼン</t>
    </rPh>
    <rPh sb="2" eb="5">
      <t>ネンドブン</t>
    </rPh>
    <rPh sb="5" eb="7">
      <t>ケッサン</t>
    </rPh>
    <phoneticPr fontId="3"/>
  </si>
  <si>
    <t>②前々年度分決算</t>
    <rPh sb="1" eb="3">
      <t>ゼンゼン</t>
    </rPh>
    <rPh sb="3" eb="5">
      <t>ネンド</t>
    </rPh>
    <rPh sb="5" eb="6">
      <t>ブン</t>
    </rPh>
    <rPh sb="6" eb="8">
      <t>ケッサン</t>
    </rPh>
    <phoneticPr fontId="3"/>
  </si>
  <si>
    <t>③前年度分決算</t>
    <rPh sb="1" eb="5">
      <t>ゼンネンドブン</t>
    </rPh>
    <rPh sb="5" eb="7">
      <t>ケッサン</t>
    </rPh>
    <phoneticPr fontId="3"/>
  </si>
  <si>
    <t>現組織への変更</t>
    <rPh sb="0" eb="3">
      <t>ゲンソシキ</t>
    </rPh>
    <rPh sb="5" eb="7">
      <t>ヘンコウ</t>
    </rPh>
    <phoneticPr fontId="3"/>
  </si>
  <si>
    <t>営業年数</t>
    <rPh sb="0" eb="4">
      <t>エイギョウネンスウ</t>
    </rPh>
    <phoneticPr fontId="3"/>
  </si>
  <si>
    <t>創業年月日</t>
    <rPh sb="0" eb="2">
      <t>ソウギョウ</t>
    </rPh>
    <rPh sb="2" eb="5">
      <t>ネンガッピ</t>
    </rPh>
    <phoneticPr fontId="3"/>
  </si>
  <si>
    <t>　①入札参加を希望する業種について「〇」を選択してください。</t>
    <rPh sb="2" eb="6">
      <t>ニュウサツサンカ</t>
    </rPh>
    <rPh sb="7" eb="9">
      <t>キボウ</t>
    </rPh>
    <rPh sb="11" eb="13">
      <t>ギョウシュ</t>
    </rPh>
    <rPh sb="12" eb="13">
      <t>タネ</t>
    </rPh>
    <rPh sb="21" eb="23">
      <t>センタク</t>
    </rPh>
    <phoneticPr fontId="3"/>
  </si>
  <si>
    <t>④その他</t>
    <rPh sb="3" eb="4">
      <t>ホカ</t>
    </rPh>
    <phoneticPr fontId="3"/>
  </si>
  <si>
    <t>事務職員</t>
    <rPh sb="0" eb="4">
      <t>ジムショクイン</t>
    </rPh>
    <phoneticPr fontId="3"/>
  </si>
  <si>
    <t>その他の職員</t>
    <rPh sb="2" eb="3">
      <t>ホカ</t>
    </rPh>
    <rPh sb="4" eb="6">
      <t>ショクイン</t>
    </rPh>
    <phoneticPr fontId="3"/>
  </si>
  <si>
    <t>-</t>
    <phoneticPr fontId="3"/>
  </si>
  <si>
    <t xml:space="preserve"> 測量一般</t>
    <rPh sb="1" eb="5">
      <t>ソクリョウイッパン</t>
    </rPh>
    <phoneticPr fontId="3"/>
  </si>
  <si>
    <t xml:space="preserve"> 地図の調整</t>
    <rPh sb="1" eb="3">
      <t>チズ</t>
    </rPh>
    <rPh sb="4" eb="6">
      <t>チョウセイ</t>
    </rPh>
    <phoneticPr fontId="3"/>
  </si>
  <si>
    <t xml:space="preserve"> 航空測量</t>
    <rPh sb="1" eb="5">
      <t>コウクウソクリョウ</t>
    </rPh>
    <phoneticPr fontId="3"/>
  </si>
  <si>
    <t xml:space="preserve"> 建築一般</t>
    <rPh sb="1" eb="5">
      <t>ケンチクイッパン</t>
    </rPh>
    <phoneticPr fontId="3"/>
  </si>
  <si>
    <t xml:space="preserve"> 意匠</t>
    <rPh sb="1" eb="3">
      <t>イショウ</t>
    </rPh>
    <phoneticPr fontId="3"/>
  </si>
  <si>
    <t xml:space="preserve"> 構造</t>
    <rPh sb="1" eb="3">
      <t>コウゾウ</t>
    </rPh>
    <phoneticPr fontId="3"/>
  </si>
  <si>
    <t xml:space="preserve"> 暖冷房</t>
    <rPh sb="1" eb="4">
      <t>ダンレイボウ</t>
    </rPh>
    <phoneticPr fontId="3"/>
  </si>
  <si>
    <t xml:space="preserve"> 衛生</t>
    <rPh sb="1" eb="3">
      <t>エイセイ</t>
    </rPh>
    <phoneticPr fontId="3"/>
  </si>
  <si>
    <t xml:space="preserve"> 電気</t>
    <rPh sb="1" eb="3">
      <t>デンキ</t>
    </rPh>
    <phoneticPr fontId="3"/>
  </si>
  <si>
    <t xml:space="preserve"> 建築積算</t>
    <rPh sb="1" eb="5">
      <t>ケンチクセキサン</t>
    </rPh>
    <phoneticPr fontId="3"/>
  </si>
  <si>
    <t xml:space="preserve"> 機械積算</t>
    <rPh sb="1" eb="5">
      <t>キカイセキサン</t>
    </rPh>
    <phoneticPr fontId="3"/>
  </si>
  <si>
    <t xml:space="preserve"> 電気積算</t>
    <rPh sb="1" eb="3">
      <t>デンキ</t>
    </rPh>
    <rPh sb="3" eb="5">
      <t>セキサン</t>
    </rPh>
    <phoneticPr fontId="3"/>
  </si>
  <si>
    <t xml:space="preserve"> 調査</t>
    <rPh sb="1" eb="3">
      <t>チョウサ</t>
    </rPh>
    <phoneticPr fontId="3"/>
  </si>
  <si>
    <t xml:space="preserve"> 土地調査</t>
    <rPh sb="1" eb="5">
      <t>トチチョウサ</t>
    </rPh>
    <phoneticPr fontId="3"/>
  </si>
  <si>
    <t xml:space="preserve"> 土地評価</t>
    <rPh sb="1" eb="3">
      <t>トチ</t>
    </rPh>
    <rPh sb="3" eb="5">
      <t>ヒョウカ</t>
    </rPh>
    <phoneticPr fontId="3"/>
  </si>
  <si>
    <t xml:space="preserve"> 物件</t>
    <rPh sb="1" eb="3">
      <t>ブッケン</t>
    </rPh>
    <phoneticPr fontId="3"/>
  </si>
  <si>
    <t xml:space="preserve"> 機械工作物</t>
    <rPh sb="1" eb="6">
      <t>キカイコウサクブツ</t>
    </rPh>
    <phoneticPr fontId="3"/>
  </si>
  <si>
    <t xml:space="preserve"> 営業補償・特殊補償</t>
    <rPh sb="1" eb="5">
      <t>エイギョウホショウ</t>
    </rPh>
    <rPh sb="6" eb="8">
      <t>トクシュ</t>
    </rPh>
    <rPh sb="8" eb="10">
      <t>ホショウ</t>
    </rPh>
    <phoneticPr fontId="3"/>
  </si>
  <si>
    <t xml:space="preserve"> 事業損失</t>
    <rPh sb="1" eb="5">
      <t>ジギョウソンシツ</t>
    </rPh>
    <phoneticPr fontId="3"/>
  </si>
  <si>
    <t xml:space="preserve"> 補償関連</t>
    <rPh sb="1" eb="3">
      <t>ホショウ</t>
    </rPh>
    <rPh sb="3" eb="5">
      <t>カンレン</t>
    </rPh>
    <phoneticPr fontId="3"/>
  </si>
  <si>
    <t xml:space="preserve"> 総合補償部門</t>
    <rPh sb="1" eb="3">
      <t>ソウゴウ</t>
    </rPh>
    <rPh sb="3" eb="5">
      <t>ホショウ</t>
    </rPh>
    <rPh sb="5" eb="7">
      <t>ブモン</t>
    </rPh>
    <phoneticPr fontId="3"/>
  </si>
  <si>
    <t xml:space="preserve"> 土木関係建設コンサルタント</t>
    <rPh sb="1" eb="5">
      <t>ドボクカンケイ</t>
    </rPh>
    <rPh sb="5" eb="7">
      <t>ケンセツ</t>
    </rPh>
    <phoneticPr fontId="3"/>
  </si>
  <si>
    <t xml:space="preserve"> 道路</t>
    <rPh sb="1" eb="3">
      <t>ドウロ</t>
    </rPh>
    <phoneticPr fontId="3"/>
  </si>
  <si>
    <t xml:space="preserve"> 下水道</t>
    <rPh sb="1" eb="4">
      <t>ゲスイドウ</t>
    </rPh>
    <phoneticPr fontId="3"/>
  </si>
  <si>
    <t xml:space="preserve"> 農業土木</t>
    <rPh sb="1" eb="5">
      <t>ノウギョウドボク</t>
    </rPh>
    <phoneticPr fontId="3"/>
  </si>
  <si>
    <t xml:space="preserve"> 森林土木</t>
    <rPh sb="1" eb="5">
      <t>シンリンドボク</t>
    </rPh>
    <phoneticPr fontId="3"/>
  </si>
  <si>
    <t xml:space="preserve"> 造園</t>
    <rPh sb="1" eb="3">
      <t>ゾウエン</t>
    </rPh>
    <phoneticPr fontId="3"/>
  </si>
  <si>
    <t xml:space="preserve"> 都市計画及び地方計画</t>
    <rPh sb="1" eb="6">
      <t>トシケイカクオヨ</t>
    </rPh>
    <rPh sb="7" eb="9">
      <t>チホウ</t>
    </rPh>
    <rPh sb="9" eb="11">
      <t>ケイカク</t>
    </rPh>
    <phoneticPr fontId="3"/>
  </si>
  <si>
    <t xml:space="preserve"> 地質</t>
    <rPh sb="1" eb="3">
      <t>チシツ</t>
    </rPh>
    <phoneticPr fontId="3"/>
  </si>
  <si>
    <t xml:space="preserve"> 土質及び基礎</t>
    <rPh sb="1" eb="3">
      <t>ドシツ</t>
    </rPh>
    <rPh sb="3" eb="4">
      <t>オヨ</t>
    </rPh>
    <rPh sb="5" eb="7">
      <t>キソ</t>
    </rPh>
    <phoneticPr fontId="3"/>
  </si>
  <si>
    <t xml:space="preserve"> 河川・砂防及び海岸・海洋</t>
    <rPh sb="1" eb="3">
      <t>カセン</t>
    </rPh>
    <rPh sb="4" eb="6">
      <t>サボウ</t>
    </rPh>
    <rPh sb="6" eb="7">
      <t>オヨ</t>
    </rPh>
    <rPh sb="8" eb="10">
      <t>カイガン</t>
    </rPh>
    <rPh sb="11" eb="13">
      <t>カイヨウ</t>
    </rPh>
    <phoneticPr fontId="3"/>
  </si>
  <si>
    <t xml:space="preserve"> 港湾及び空港</t>
    <rPh sb="1" eb="3">
      <t>コウワン</t>
    </rPh>
    <rPh sb="3" eb="4">
      <t>オヨ</t>
    </rPh>
    <rPh sb="5" eb="7">
      <t>クウコウ</t>
    </rPh>
    <phoneticPr fontId="3"/>
  </si>
  <si>
    <t xml:space="preserve"> 電力土木</t>
    <rPh sb="1" eb="5">
      <t>デンリョクドボク</t>
    </rPh>
    <phoneticPr fontId="3"/>
  </si>
  <si>
    <t xml:space="preserve"> 鉄道</t>
    <rPh sb="1" eb="3">
      <t>テツドウ</t>
    </rPh>
    <phoneticPr fontId="3"/>
  </si>
  <si>
    <t xml:space="preserve"> 上水道及び工業用水</t>
    <rPh sb="1" eb="4">
      <t>ジョウスイドウ</t>
    </rPh>
    <rPh sb="4" eb="5">
      <t>オヨ</t>
    </rPh>
    <rPh sb="6" eb="10">
      <t>コウギョウヨウスイ</t>
    </rPh>
    <phoneticPr fontId="3"/>
  </si>
  <si>
    <t xml:space="preserve"> 水産土木</t>
    <rPh sb="1" eb="3">
      <t>スイサン</t>
    </rPh>
    <rPh sb="3" eb="5">
      <t>ドボク</t>
    </rPh>
    <phoneticPr fontId="3"/>
  </si>
  <si>
    <t xml:space="preserve"> 鋼構造及びコンクリート</t>
    <rPh sb="1" eb="4">
      <t>コウコウゾウ</t>
    </rPh>
    <rPh sb="4" eb="5">
      <t>オヨ</t>
    </rPh>
    <phoneticPr fontId="3"/>
  </si>
  <si>
    <t xml:space="preserve"> トンネル</t>
    <phoneticPr fontId="3"/>
  </si>
  <si>
    <t xml:space="preserve"> 施工計画・施工設備及び積算</t>
    <rPh sb="1" eb="3">
      <t>セコウ</t>
    </rPh>
    <rPh sb="3" eb="5">
      <t>ケイカク</t>
    </rPh>
    <rPh sb="6" eb="10">
      <t>セコウセツビ</t>
    </rPh>
    <rPh sb="10" eb="11">
      <t>オヨ</t>
    </rPh>
    <rPh sb="12" eb="14">
      <t>セキサン</t>
    </rPh>
    <phoneticPr fontId="3"/>
  </si>
  <si>
    <t xml:space="preserve"> 建設環境</t>
    <rPh sb="1" eb="3">
      <t>ケンセツ</t>
    </rPh>
    <rPh sb="3" eb="5">
      <t>カンキョウ</t>
    </rPh>
    <phoneticPr fontId="3"/>
  </si>
  <si>
    <t xml:space="preserve"> 機械</t>
    <rPh sb="1" eb="3">
      <t>キカイ</t>
    </rPh>
    <phoneticPr fontId="3"/>
  </si>
  <si>
    <t xml:space="preserve"> 電気電子</t>
    <rPh sb="1" eb="5">
      <t>デンキデンシ</t>
    </rPh>
    <phoneticPr fontId="3"/>
  </si>
  <si>
    <t xml:space="preserve"> 廃棄物</t>
    <rPh sb="1" eb="4">
      <t>ハイキブツ</t>
    </rPh>
    <phoneticPr fontId="3"/>
  </si>
  <si>
    <t>　　ない業種については入力不要です。）</t>
    <rPh sb="4" eb="6">
      <t>ギョウシュ</t>
    </rPh>
    <rPh sb="11" eb="15">
      <t>ニュウリョクフヨウ</t>
    </rPh>
    <phoneticPr fontId="3"/>
  </si>
  <si>
    <t>　　　　　　　　　</t>
    <phoneticPr fontId="3"/>
  </si>
  <si>
    <t>　　　　　　　　　</t>
    <phoneticPr fontId="3"/>
  </si>
  <si>
    <t>記載要領</t>
    <phoneticPr fontId="3"/>
  </si>
  <si>
    <t>上水道部門</t>
    <rPh sb="0" eb="1">
      <t>ウエ</t>
    </rPh>
    <rPh sb="1" eb="3">
      <t>スイドウ</t>
    </rPh>
    <rPh sb="3" eb="5">
      <t>ブモン</t>
    </rPh>
    <phoneticPr fontId="3"/>
  </si>
  <si>
    <t>森林部門</t>
    <rPh sb="0" eb="2">
      <t>シンリン</t>
    </rPh>
    <rPh sb="2" eb="4">
      <t>ブモン</t>
    </rPh>
    <phoneticPr fontId="3"/>
  </si>
  <si>
    <t>二級建築士</t>
    <rPh sb="0" eb="5">
      <t>ニキュウケンチクシ</t>
    </rPh>
    <phoneticPr fontId="3"/>
  </si>
  <si>
    <t>建築設備士</t>
    <rPh sb="0" eb="5">
      <t>ケンチクセツビシ</t>
    </rPh>
    <phoneticPr fontId="3"/>
  </si>
  <si>
    <t>一級土木管理技士</t>
    <rPh sb="0" eb="2">
      <t>イッキュウ</t>
    </rPh>
    <rPh sb="2" eb="8">
      <t>ドボクカンリギシ</t>
    </rPh>
    <phoneticPr fontId="3"/>
  </si>
  <si>
    <t>二級土木管理技士</t>
    <rPh sb="0" eb="4">
      <t>ニキュウドボク</t>
    </rPh>
    <rPh sb="4" eb="8">
      <t>カンリギシ</t>
    </rPh>
    <phoneticPr fontId="3"/>
  </si>
  <si>
    <t>環境計量士</t>
    <rPh sb="0" eb="4">
      <t>カンキョウケイリョウ</t>
    </rPh>
    <rPh sb="4" eb="5">
      <t>シ</t>
    </rPh>
    <phoneticPr fontId="3"/>
  </si>
  <si>
    <t>不動産鑑定士</t>
    <rPh sb="0" eb="6">
      <t>フドウサンカンテイシ</t>
    </rPh>
    <phoneticPr fontId="3"/>
  </si>
  <si>
    <t>不動産鑑定士補</t>
    <rPh sb="0" eb="6">
      <t>フドウサンカンテイシ</t>
    </rPh>
    <rPh sb="6" eb="7">
      <t>ホ</t>
    </rPh>
    <phoneticPr fontId="3"/>
  </si>
  <si>
    <t>土地家屋調査士</t>
    <rPh sb="0" eb="4">
      <t>トチカオク</t>
    </rPh>
    <rPh sb="4" eb="7">
      <t>チョウサシ</t>
    </rPh>
    <phoneticPr fontId="3"/>
  </si>
  <si>
    <t>土地区画整理士</t>
    <rPh sb="0" eb="4">
      <t>トチクカク</t>
    </rPh>
    <rPh sb="4" eb="6">
      <t>セイリ</t>
    </rPh>
    <rPh sb="6" eb="7">
      <t>シ</t>
    </rPh>
    <phoneticPr fontId="3"/>
  </si>
  <si>
    <t>技術職員</t>
    <rPh sb="0" eb="2">
      <t>ギジュツ</t>
    </rPh>
    <rPh sb="2" eb="4">
      <t>ショクイン</t>
    </rPh>
    <phoneticPr fontId="3"/>
  </si>
  <si>
    <t>（地質を除く対象科目）</t>
    <rPh sb="1" eb="3">
      <t>チシツ</t>
    </rPh>
    <rPh sb="4" eb="5">
      <t>ノゾ</t>
    </rPh>
    <rPh sb="6" eb="8">
      <t>タイショウ</t>
    </rPh>
    <rPh sb="8" eb="10">
      <t>カモク</t>
    </rPh>
    <phoneticPr fontId="3"/>
  </si>
  <si>
    <t>資格名</t>
    <rPh sb="0" eb="3">
      <t>シカクメイ</t>
    </rPh>
    <phoneticPr fontId="3"/>
  </si>
  <si>
    <t>人数</t>
    <rPh sb="0" eb="2">
      <t>ニンズウ</t>
    </rPh>
    <phoneticPr fontId="3"/>
  </si>
  <si>
    <t>人</t>
    <rPh sb="0" eb="1">
      <t>ヒト</t>
    </rPh>
    <phoneticPr fontId="3"/>
  </si>
  <si>
    <t>総合補償</t>
    <rPh sb="0" eb="2">
      <t>ソウゴウ</t>
    </rPh>
    <rPh sb="2" eb="4">
      <t>ホショウ</t>
    </rPh>
    <phoneticPr fontId="3"/>
  </si>
  <si>
    <t>補償関係コンサルタント業務</t>
    <rPh sb="0" eb="2">
      <t>ホショウ</t>
    </rPh>
    <rPh sb="2" eb="4">
      <t>カンケイ</t>
    </rPh>
    <rPh sb="11" eb="13">
      <t>ギョウム</t>
    </rPh>
    <phoneticPr fontId="3"/>
  </si>
  <si>
    <t>土木関係建設コンサルタント</t>
    <rPh sb="0" eb="1">
      <t>ツチ</t>
    </rPh>
    <rPh sb="1" eb="2">
      <t>キ</t>
    </rPh>
    <rPh sb="2" eb="3">
      <t>セキ</t>
    </rPh>
    <rPh sb="3" eb="4">
      <t>カカリ</t>
    </rPh>
    <rPh sb="4" eb="5">
      <t>タツル</t>
    </rPh>
    <rPh sb="5" eb="6">
      <t>セツ</t>
    </rPh>
    <phoneticPr fontId="3"/>
  </si>
  <si>
    <t>測量・建設コンサルタント等業務委託入札参加資格審査申請　入力シート</t>
    <rPh sb="0" eb="2">
      <t>ソクリョウ</t>
    </rPh>
    <rPh sb="3" eb="5">
      <t>ケンセツ</t>
    </rPh>
    <rPh sb="12" eb="13">
      <t>トウ</t>
    </rPh>
    <rPh sb="13" eb="17">
      <t>ギョウムイタク</t>
    </rPh>
    <rPh sb="17" eb="23">
      <t>ニュウサツサンカシカク</t>
    </rPh>
    <rPh sb="23" eb="25">
      <t>シンサ</t>
    </rPh>
    <rPh sb="25" eb="27">
      <t>シンセイ</t>
    </rPh>
    <rPh sb="28" eb="30">
      <t>ニュウリョク</t>
    </rPh>
    <phoneticPr fontId="3"/>
  </si>
  <si>
    <t>　（半角数字）申請日現在における職員のうち、営業・総務・管理等の事務関係の業務に主に従事している方の実人数を入力してください。</t>
    <rPh sb="2" eb="4">
      <t>ハンカク</t>
    </rPh>
    <rPh sb="4" eb="6">
      <t>スウジ</t>
    </rPh>
    <rPh sb="16" eb="18">
      <t>ショクイン</t>
    </rPh>
    <rPh sb="22" eb="24">
      <t>エイギョウ</t>
    </rPh>
    <rPh sb="25" eb="27">
      <t>ソウム</t>
    </rPh>
    <rPh sb="28" eb="30">
      <t>カンリ</t>
    </rPh>
    <rPh sb="30" eb="31">
      <t>トウ</t>
    </rPh>
    <rPh sb="32" eb="34">
      <t>ジム</t>
    </rPh>
    <rPh sb="34" eb="36">
      <t>カンケイ</t>
    </rPh>
    <rPh sb="37" eb="39">
      <t>ギョウム</t>
    </rPh>
    <rPh sb="40" eb="41">
      <t>オモ</t>
    </rPh>
    <rPh sb="42" eb="44">
      <t>ジュウジ</t>
    </rPh>
    <rPh sb="48" eb="49">
      <t>カタ</t>
    </rPh>
    <rPh sb="50" eb="53">
      <t>ジツニンズウ</t>
    </rPh>
    <rPh sb="54" eb="56">
      <t>ニュウリョク</t>
    </rPh>
    <phoneticPr fontId="3"/>
  </si>
  <si>
    <t>　（半角数字）申請日現在における職員のうち、技術職員及び事務職員以外の方の実人数を入力してください。</t>
    <rPh sb="2" eb="4">
      <t>ハンカク</t>
    </rPh>
    <rPh sb="4" eb="6">
      <t>スウジ</t>
    </rPh>
    <rPh sb="16" eb="18">
      <t>ショクイン</t>
    </rPh>
    <rPh sb="22" eb="24">
      <t>ギジュツ</t>
    </rPh>
    <rPh sb="24" eb="26">
      <t>ショクイン</t>
    </rPh>
    <rPh sb="26" eb="27">
      <t>オヨ</t>
    </rPh>
    <rPh sb="28" eb="30">
      <t>ジム</t>
    </rPh>
    <rPh sb="30" eb="32">
      <t>ショクイン</t>
    </rPh>
    <rPh sb="32" eb="34">
      <t>イガイ</t>
    </rPh>
    <rPh sb="35" eb="36">
      <t>カタ</t>
    </rPh>
    <rPh sb="37" eb="40">
      <t>ジツニンズウ</t>
    </rPh>
    <rPh sb="41" eb="43">
      <t>ニュウリョク</t>
    </rPh>
    <phoneticPr fontId="3"/>
  </si>
  <si>
    <t>前々年度分決算</t>
    <rPh sb="0" eb="2">
      <t>ゼンゼン</t>
    </rPh>
    <rPh sb="2" eb="4">
      <t>ネンド</t>
    </rPh>
    <rPh sb="3" eb="4">
      <t>ド</t>
    </rPh>
    <rPh sb="4" eb="5">
      <t>ブ</t>
    </rPh>
    <rPh sb="5" eb="7">
      <t>ケッサン</t>
    </rPh>
    <phoneticPr fontId="3"/>
  </si>
  <si>
    <t>前年度分決算</t>
    <rPh sb="0" eb="4">
      <t>ゼンネンドブン</t>
    </rPh>
    <rPh sb="4" eb="6">
      <t>ケッサン</t>
    </rPh>
    <phoneticPr fontId="3"/>
  </si>
  <si>
    <r>
      <t>　②決算期間（前々年度）の実績高を</t>
    </r>
    <r>
      <rPr>
        <u/>
        <sz val="9"/>
        <rFont val="ＭＳ 明朝"/>
        <family val="1"/>
        <charset val="128"/>
      </rPr>
      <t>千円単位（千円未満切捨て）で入力</t>
    </r>
    <r>
      <rPr>
        <sz val="9"/>
        <rFont val="ＭＳ 明朝"/>
        <family val="1"/>
        <charset val="128"/>
      </rPr>
      <t>してください。（入札参加を希望し</t>
    </r>
    <rPh sb="2" eb="4">
      <t>ケッサン</t>
    </rPh>
    <rPh sb="4" eb="6">
      <t>キカン</t>
    </rPh>
    <rPh sb="7" eb="9">
      <t>ゼンゼン</t>
    </rPh>
    <rPh sb="9" eb="11">
      <t>ネンド</t>
    </rPh>
    <rPh sb="13" eb="15">
      <t>ジッセキ</t>
    </rPh>
    <rPh sb="15" eb="16">
      <t>ダカ</t>
    </rPh>
    <rPh sb="17" eb="21">
      <t>センエンタンイ</t>
    </rPh>
    <rPh sb="22" eb="24">
      <t>センエン</t>
    </rPh>
    <rPh sb="24" eb="26">
      <t>ミマン</t>
    </rPh>
    <rPh sb="26" eb="28">
      <t>キリス</t>
    </rPh>
    <rPh sb="31" eb="33">
      <t>ニュウリョク</t>
    </rPh>
    <phoneticPr fontId="3"/>
  </si>
  <si>
    <t>　（半角英数字）申請日の直前の事業年度を入力してください。</t>
    <rPh sb="2" eb="7">
      <t>ハンカクエイスウジ</t>
    </rPh>
    <rPh sb="8" eb="11">
      <t>シンセイビ</t>
    </rPh>
    <rPh sb="12" eb="14">
      <t>チョクゼン</t>
    </rPh>
    <rPh sb="15" eb="19">
      <t>ジギョウネンド</t>
    </rPh>
    <rPh sb="20" eb="22">
      <t>ニュウリョク</t>
    </rPh>
    <phoneticPr fontId="3"/>
  </si>
  <si>
    <t>事業年度（前年度）</t>
    <rPh sb="0" eb="4">
      <t>ジギョウネンド</t>
    </rPh>
    <rPh sb="5" eb="8">
      <t>ゼンネンド</t>
    </rPh>
    <phoneticPr fontId="3"/>
  </si>
  <si>
    <t>事業年度（前々年度）</t>
    <rPh sb="0" eb="4">
      <t>ジギョウネンド</t>
    </rPh>
    <rPh sb="5" eb="7">
      <t>ゼンゼン</t>
    </rPh>
    <rPh sb="7" eb="9">
      <t>ネンド</t>
    </rPh>
    <phoneticPr fontId="3"/>
  </si>
  <si>
    <t>請負代金(千円)</t>
    <phoneticPr fontId="3"/>
  </si>
  <si>
    <t>資格名</t>
    <rPh sb="0" eb="2">
      <t>シカク</t>
    </rPh>
    <rPh sb="2" eb="3">
      <t>メイ</t>
    </rPh>
    <phoneticPr fontId="3"/>
  </si>
  <si>
    <t>総合技術監理部門</t>
    <rPh sb="0" eb="2">
      <t>ソウゴウ</t>
    </rPh>
    <rPh sb="2" eb="4">
      <t>ギジュツ</t>
    </rPh>
    <rPh sb="4" eb="6">
      <t>カンリ</t>
    </rPh>
    <rPh sb="6" eb="8">
      <t>ブモン</t>
    </rPh>
    <phoneticPr fontId="3"/>
  </si>
  <si>
    <t>　（半角数字）申請日現在において、「資格名」に掲げる資格を有する職員の数を入力してください。</t>
    <rPh sb="2" eb="4">
      <t>ハンカク</t>
    </rPh>
    <rPh sb="4" eb="6">
      <t>スウジ</t>
    </rPh>
    <rPh sb="7" eb="10">
      <t>シンセイビ</t>
    </rPh>
    <rPh sb="10" eb="12">
      <t>ゲンザイ</t>
    </rPh>
    <rPh sb="18" eb="21">
      <t>シカクメイ</t>
    </rPh>
    <rPh sb="23" eb="24">
      <t>カカ</t>
    </rPh>
    <rPh sb="26" eb="28">
      <t>シカク</t>
    </rPh>
    <rPh sb="29" eb="30">
      <t>ユウ</t>
    </rPh>
    <rPh sb="32" eb="34">
      <t>ショクイン</t>
    </rPh>
    <rPh sb="35" eb="36">
      <t>スウ</t>
    </rPh>
    <rPh sb="37" eb="39">
      <t>ニュウリョク</t>
    </rPh>
    <phoneticPr fontId="3"/>
  </si>
  <si>
    <t>（地質調査）</t>
    <rPh sb="1" eb="3">
      <t>チシツ</t>
    </rPh>
    <rPh sb="3" eb="5">
      <t>チョウサ</t>
    </rPh>
    <phoneticPr fontId="3"/>
  </si>
  <si>
    <t>技術士</t>
    <rPh sb="0" eb="3">
      <t>ギジュツシ</t>
    </rPh>
    <phoneticPr fontId="3"/>
  </si>
  <si>
    <t>５　職員数</t>
    <rPh sb="2" eb="5">
      <t>ショクインスウ</t>
    </rPh>
    <phoneticPr fontId="3"/>
  </si>
  <si>
    <t>６　その他</t>
    <rPh sb="4" eb="5">
      <t>ホカ</t>
    </rPh>
    <phoneticPr fontId="3"/>
  </si>
  <si>
    <t>　（半角英数字）組織変更または営業の相続が行われ、かつ現事業者と前事業者とが同一性を保持している場合は前事業者の創業年月日</t>
    <rPh sb="2" eb="7">
      <t>ハンカクエイスウジ</t>
    </rPh>
    <rPh sb="8" eb="10">
      <t>ソシキ</t>
    </rPh>
    <rPh sb="10" eb="12">
      <t>ヘンコウ</t>
    </rPh>
    <rPh sb="15" eb="17">
      <t>エイギョウ</t>
    </rPh>
    <rPh sb="18" eb="20">
      <t>ソウゾク</t>
    </rPh>
    <rPh sb="21" eb="22">
      <t>オコナ</t>
    </rPh>
    <rPh sb="27" eb="28">
      <t>ゲン</t>
    </rPh>
    <rPh sb="28" eb="31">
      <t>ジギョウシャ</t>
    </rPh>
    <rPh sb="32" eb="33">
      <t>ゼン</t>
    </rPh>
    <rPh sb="33" eb="36">
      <t>ジギョウシャ</t>
    </rPh>
    <rPh sb="38" eb="40">
      <t>ドウイツ</t>
    </rPh>
    <rPh sb="40" eb="41">
      <t>セイ</t>
    </rPh>
    <rPh sb="42" eb="44">
      <t>ホジ</t>
    </rPh>
    <rPh sb="48" eb="50">
      <t>バアイ</t>
    </rPh>
    <rPh sb="51" eb="52">
      <t>ゼン</t>
    </rPh>
    <rPh sb="56" eb="58">
      <t>ソウギョウ</t>
    </rPh>
    <rPh sb="58" eb="61">
      <t>ネンガッピ</t>
    </rPh>
    <phoneticPr fontId="3"/>
  </si>
  <si>
    <t>　（半角英数字）営業開始後に組織形態の変更（有限会社から株式会社への変更、合併、分割等）があった場合に年月日を入力してくだ</t>
    <rPh sb="2" eb="7">
      <t>ハンカクエイスウジ</t>
    </rPh>
    <rPh sb="8" eb="13">
      <t>エイギョウカイシゴ</t>
    </rPh>
    <rPh sb="14" eb="18">
      <t>ソシキケイタイ</t>
    </rPh>
    <rPh sb="19" eb="21">
      <t>ヘンコウ</t>
    </rPh>
    <rPh sb="22" eb="26">
      <t>ユウゲンガイシャ</t>
    </rPh>
    <rPh sb="28" eb="32">
      <t>カブシキガイシャ</t>
    </rPh>
    <rPh sb="34" eb="36">
      <t>ヘンコウ</t>
    </rPh>
    <rPh sb="37" eb="39">
      <t>ガッペイ</t>
    </rPh>
    <rPh sb="40" eb="42">
      <t>ブンカツ</t>
    </rPh>
    <rPh sb="42" eb="43">
      <t>ナド</t>
    </rPh>
    <rPh sb="48" eb="50">
      <t>バアイ</t>
    </rPh>
    <rPh sb="51" eb="52">
      <t>ネン</t>
    </rPh>
    <rPh sb="52" eb="53">
      <t>ガツ</t>
    </rPh>
    <rPh sb="53" eb="54">
      <t>ヒ</t>
    </rPh>
    <rPh sb="55" eb="57">
      <t>ニュウリョク</t>
    </rPh>
    <phoneticPr fontId="3"/>
  </si>
  <si>
    <t>　さい。組織変更がない場合は入力不要です。</t>
    <phoneticPr fontId="3"/>
  </si>
  <si>
    <t>　（半角数字）直前決算期末現在で記入してください。また、１年未満の期間は切り捨ててください。</t>
    <rPh sb="2" eb="4">
      <t>ハンカク</t>
    </rPh>
    <rPh sb="4" eb="6">
      <t>スウジ</t>
    </rPh>
    <rPh sb="7" eb="12">
      <t>チョクゼンケッサンキ</t>
    </rPh>
    <rPh sb="12" eb="13">
      <t>マツ</t>
    </rPh>
    <rPh sb="13" eb="15">
      <t>ゲンザイ</t>
    </rPh>
    <rPh sb="16" eb="18">
      <t>キニュウ</t>
    </rPh>
    <rPh sb="29" eb="32">
      <t>ネンミマン</t>
    </rPh>
    <rPh sb="33" eb="35">
      <t>キカン</t>
    </rPh>
    <rPh sb="36" eb="37">
      <t>キ</t>
    </rPh>
    <rPh sb="38" eb="39">
      <t>ス</t>
    </rPh>
    <phoneticPr fontId="3"/>
  </si>
  <si>
    <t>　を、また、事業者の合併が行われた場合は、合併前の各事業者の古いものの創業年月日を入力してください。なお、月日が不明な場合は</t>
    <rPh sb="6" eb="9">
      <t>ジギョウシャ</t>
    </rPh>
    <rPh sb="10" eb="12">
      <t>ガッペイ</t>
    </rPh>
    <rPh sb="13" eb="14">
      <t>オコナ</t>
    </rPh>
    <rPh sb="17" eb="19">
      <t>バアイ</t>
    </rPh>
    <rPh sb="21" eb="24">
      <t>ガッペイマエ</t>
    </rPh>
    <rPh sb="25" eb="29">
      <t>カクジギョウシャ</t>
    </rPh>
    <rPh sb="30" eb="31">
      <t>フル</t>
    </rPh>
    <rPh sb="53" eb="55">
      <t>ツキヒ</t>
    </rPh>
    <rPh sb="56" eb="58">
      <t>フメイ</t>
    </rPh>
    <rPh sb="59" eb="61">
      <t>バアイ</t>
    </rPh>
    <phoneticPr fontId="3"/>
  </si>
  <si>
    <t>　「４月１日」を入力してください。</t>
    <rPh sb="3" eb="4">
      <t>ガツ</t>
    </rPh>
    <rPh sb="5" eb="6">
      <t>ニチ</t>
    </rPh>
    <rPh sb="8" eb="10">
      <t>ニュウリョク</t>
    </rPh>
    <phoneticPr fontId="3"/>
  </si>
  <si>
    <t>電気電子部門</t>
    <rPh sb="0" eb="2">
      <t>デンキ</t>
    </rPh>
    <rPh sb="2" eb="4">
      <t>デンシ</t>
    </rPh>
    <rPh sb="4" eb="6">
      <t>ブモン</t>
    </rPh>
    <phoneticPr fontId="3"/>
  </si>
  <si>
    <t>４　希望業種（部門）及び実績高</t>
    <rPh sb="2" eb="6">
      <t>キボウギョウシュ</t>
    </rPh>
    <rPh sb="7" eb="9">
      <t>ブモン</t>
    </rPh>
    <rPh sb="10" eb="11">
      <t>オヨ</t>
    </rPh>
    <rPh sb="12" eb="14">
      <t>ジッセキ</t>
    </rPh>
    <rPh sb="14" eb="15">
      <t>タカ</t>
    </rPh>
    <phoneticPr fontId="3"/>
  </si>
  <si>
    <t>JUCHUSHA_NO
(受注者番号)</t>
    <rPh sb="13" eb="16">
      <t>ジュチュウシャ</t>
    </rPh>
    <rPh sb="16" eb="18">
      <t>バンゴウ</t>
    </rPh>
    <phoneticPr fontId="3"/>
  </si>
  <si>
    <t>KOSHU_TYPE
(業種)</t>
    <rPh sb="12" eb="14">
      <t>ギョウシュ</t>
    </rPh>
    <phoneticPr fontId="3"/>
  </si>
  <si>
    <t>業種名称
※表示のみ。入力不要</t>
    <rPh sb="0" eb="2">
      <t>ギョウシュ</t>
    </rPh>
    <rPh sb="2" eb="4">
      <t>メイショウ</t>
    </rPh>
    <rPh sb="6" eb="8">
      <t>ヒョウジ</t>
    </rPh>
    <rPh sb="11" eb="13">
      <t>ニュウリョク</t>
    </rPh>
    <rPh sb="13" eb="15">
      <t>フヨウ</t>
    </rPh>
    <phoneticPr fontId="3"/>
  </si>
  <si>
    <t>JISSEKI_DAKA
(実績高) 単位：円</t>
    <rPh sb="14" eb="16">
      <t>ジッセキ</t>
    </rPh>
    <rPh sb="16" eb="17">
      <t>ダカ</t>
    </rPh>
    <rPh sb="19" eb="21">
      <t>タンイ</t>
    </rPh>
    <rPh sb="22" eb="23">
      <t>エン</t>
    </rPh>
    <phoneticPr fontId="3"/>
  </si>
  <si>
    <t>SINSEI_DATE
(申請日)</t>
    <rPh sb="13" eb="15">
      <t>シンセイ</t>
    </rPh>
    <rPh sb="15" eb="16">
      <t>ビ</t>
    </rPh>
    <phoneticPr fontId="3"/>
  </si>
  <si>
    <t>測量一般</t>
  </si>
  <si>
    <t>地図の調整</t>
  </si>
  <si>
    <t>航空測量</t>
  </si>
  <si>
    <t>建築一般</t>
  </si>
  <si>
    <t>意匠</t>
  </si>
  <si>
    <t>構造</t>
  </si>
  <si>
    <t>暖冷房</t>
  </si>
  <si>
    <t>衛生</t>
  </si>
  <si>
    <t>電気</t>
  </si>
  <si>
    <t>建築積算</t>
  </si>
  <si>
    <t>機械積算</t>
  </si>
  <si>
    <t>電気積算</t>
  </si>
  <si>
    <t>調査</t>
  </si>
  <si>
    <t>地質調査</t>
  </si>
  <si>
    <t>土地調査</t>
  </si>
  <si>
    <t>土地評価</t>
  </si>
  <si>
    <t>物件</t>
  </si>
  <si>
    <t>機械工作物</t>
  </si>
  <si>
    <t>営業補償・特殊補償</t>
  </si>
  <si>
    <t>事業損失</t>
  </si>
  <si>
    <t>補償関連</t>
  </si>
  <si>
    <t>不動産鑑定</t>
  </si>
  <si>
    <t>登記手続等</t>
  </si>
  <si>
    <t>総合補償部門</t>
  </si>
  <si>
    <t>道路</t>
  </si>
  <si>
    <t>下水道</t>
  </si>
  <si>
    <t>農業土木</t>
  </si>
  <si>
    <t>森林土木</t>
  </si>
  <si>
    <t>造園</t>
  </si>
  <si>
    <t>都市計画及び地方計画</t>
  </si>
  <si>
    <t>地質</t>
  </si>
  <si>
    <t>土質及び基礎</t>
  </si>
  <si>
    <t>河川・砂防及び海岸・海洋</t>
  </si>
  <si>
    <t>港湾及び空港</t>
  </si>
  <si>
    <t>電力土木</t>
  </si>
  <si>
    <t>鉄道</t>
  </si>
  <si>
    <t>上水道及び工業用水</t>
  </si>
  <si>
    <t>水産土木</t>
  </si>
  <si>
    <t>鋼構造及びコンクリート</t>
  </si>
  <si>
    <t>トンネル</t>
  </si>
  <si>
    <t>施工計画・施工設備及び積算</t>
  </si>
  <si>
    <t>建設環境</t>
  </si>
  <si>
    <t>機械</t>
  </si>
  <si>
    <t>廃棄物</t>
  </si>
  <si>
    <t>その他</t>
  </si>
  <si>
    <t>GIJUTSU_SYOKUIN
(技術職員数)</t>
    <rPh sb="17" eb="19">
      <t>ギジュツ</t>
    </rPh>
    <rPh sb="19" eb="21">
      <t>ショクイン</t>
    </rPh>
    <rPh sb="21" eb="22">
      <t>スウ</t>
    </rPh>
    <phoneticPr fontId="3"/>
  </si>
  <si>
    <t>JIMU_SYOKUIN
(事務職員数)</t>
    <rPh sb="14" eb="16">
      <t>ジム</t>
    </rPh>
    <rPh sb="16" eb="18">
      <t>ショクイン</t>
    </rPh>
    <rPh sb="18" eb="19">
      <t>スウ</t>
    </rPh>
    <phoneticPr fontId="3"/>
  </si>
  <si>
    <t>SOGYO_DATE
(創業年月日)</t>
    <rPh sb="12" eb="14">
      <t>ソウギョウ</t>
    </rPh>
    <rPh sb="14" eb="17">
      <t>ネンガッピ</t>
    </rPh>
    <phoneticPr fontId="3"/>
  </si>
  <si>
    <t>SOSHIKI_DATE
(現組織への変更日)</t>
    <rPh sb="14" eb="15">
      <t>ゲン</t>
    </rPh>
    <rPh sb="15" eb="17">
      <t>ソシキ</t>
    </rPh>
    <rPh sb="19" eb="22">
      <t>ヘンコウビ</t>
    </rPh>
    <phoneticPr fontId="3"/>
  </si>
  <si>
    <t>EIGYO_NENSU
(営業年数)</t>
    <rPh sb="13" eb="15">
      <t>エイギョウ</t>
    </rPh>
    <rPh sb="15" eb="17">
      <t>ネンスウ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</si>
  <si>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</si>
  <si>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備考欄</t>
    <rPh sb="0" eb="3">
      <t>ビコウラン</t>
    </rPh>
    <phoneticPr fontId="3"/>
  </si>
  <si>
    <t>登録番号</t>
    <rPh sb="0" eb="2">
      <t>トウロク</t>
    </rPh>
    <rPh sb="2" eb="4">
      <t>バンゴウ</t>
    </rPh>
    <phoneticPr fontId="3"/>
  </si>
  <si>
    <t>代表職名</t>
    <rPh sb="0" eb="2">
      <t>ダイヒョウ</t>
    </rPh>
    <rPh sb="2" eb="4">
      <t>ショクメイ</t>
    </rPh>
    <phoneticPr fontId="3"/>
  </si>
  <si>
    <t>代表者</t>
    <rPh sb="0" eb="3">
      <t>ダイヒョウシャ</t>
    </rPh>
    <phoneticPr fontId="3"/>
  </si>
  <si>
    <t>電話番号</t>
  </si>
  <si>
    <t>FAX番号</t>
  </si>
  <si>
    <t>メールアドレス</t>
  </si>
  <si>
    <t>登録希望業種１</t>
    <rPh sb="0" eb="2">
      <t>トウロク</t>
    </rPh>
    <rPh sb="2" eb="4">
      <t>キボウ</t>
    </rPh>
    <rPh sb="4" eb="6">
      <t>ギョウシュ</t>
    </rPh>
    <phoneticPr fontId="3"/>
  </si>
  <si>
    <t>登録希望業種２</t>
    <rPh sb="0" eb="2">
      <t>トウロク</t>
    </rPh>
    <rPh sb="2" eb="4">
      <t>キボウ</t>
    </rPh>
    <rPh sb="4" eb="6">
      <t>ギョウシュ</t>
    </rPh>
    <phoneticPr fontId="3"/>
  </si>
  <si>
    <t>登録希望業種３</t>
    <rPh sb="0" eb="2">
      <t>トウロク</t>
    </rPh>
    <rPh sb="2" eb="4">
      <t>キボウ</t>
    </rPh>
    <rPh sb="4" eb="6">
      <t>ギョウシュ</t>
    </rPh>
    <phoneticPr fontId="3"/>
  </si>
  <si>
    <t>登録希望業種４</t>
    <rPh sb="0" eb="2">
      <t>トウロク</t>
    </rPh>
    <rPh sb="2" eb="4">
      <t>キボウ</t>
    </rPh>
    <rPh sb="4" eb="6">
      <t>ギョウシュ</t>
    </rPh>
    <phoneticPr fontId="3"/>
  </si>
  <si>
    <t>登録希望業種５</t>
    <rPh sb="0" eb="2">
      <t>トウロク</t>
    </rPh>
    <rPh sb="2" eb="4">
      <t>キボウ</t>
    </rPh>
    <rPh sb="4" eb="6">
      <t>ギョウシュ</t>
    </rPh>
    <phoneticPr fontId="3"/>
  </si>
  <si>
    <t>登録希望業種６</t>
    <rPh sb="0" eb="2">
      <t>トウロク</t>
    </rPh>
    <rPh sb="2" eb="4">
      <t>キボウ</t>
    </rPh>
    <rPh sb="4" eb="6">
      <t>ギョウシュ</t>
    </rPh>
    <phoneticPr fontId="3"/>
  </si>
  <si>
    <t>登録希望業種７</t>
    <rPh sb="0" eb="2">
      <t>トウロク</t>
    </rPh>
    <rPh sb="2" eb="4">
      <t>キボウ</t>
    </rPh>
    <rPh sb="4" eb="6">
      <t>ギョウシュ</t>
    </rPh>
    <phoneticPr fontId="3"/>
  </si>
  <si>
    <t>登録希望業種８</t>
    <rPh sb="0" eb="2">
      <t>トウロク</t>
    </rPh>
    <rPh sb="2" eb="4">
      <t>キボウ</t>
    </rPh>
    <rPh sb="4" eb="6">
      <t>ギョウシュ</t>
    </rPh>
    <phoneticPr fontId="3"/>
  </si>
  <si>
    <t>登録希望業種９</t>
    <rPh sb="0" eb="2">
      <t>トウロク</t>
    </rPh>
    <rPh sb="2" eb="4">
      <t>キボウ</t>
    </rPh>
    <rPh sb="4" eb="6">
      <t>ギョウシュ</t>
    </rPh>
    <phoneticPr fontId="3"/>
  </si>
  <si>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</si>
  <si>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</si>
  <si>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</si>
  <si>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メールアドレス※</t>
    <phoneticPr fontId="3"/>
  </si>
  <si>
    <t>３　契約権限等を委任する支店、営業所等の情報</t>
    <rPh sb="2" eb="7">
      <t>ケイヤクケンゲントウ</t>
    </rPh>
    <rPh sb="8" eb="10">
      <t>イニン</t>
    </rPh>
    <rPh sb="12" eb="14">
      <t>シテン</t>
    </rPh>
    <rPh sb="15" eb="19">
      <t>エイギョウショトウ</t>
    </rPh>
    <rPh sb="20" eb="22">
      <t>ジョウホウ</t>
    </rPh>
    <phoneticPr fontId="3"/>
  </si>
  <si>
    <r>
      <t>　③決算期間（前年度）の実績高を</t>
    </r>
    <r>
      <rPr>
        <u/>
        <sz val="9"/>
        <rFont val="ＭＳ 明朝"/>
        <family val="1"/>
        <charset val="128"/>
      </rPr>
      <t>千円単位（千円未満切捨て）で入力</t>
    </r>
    <r>
      <rPr>
        <sz val="9"/>
        <rFont val="ＭＳ 明朝"/>
        <family val="1"/>
        <charset val="128"/>
      </rPr>
      <t>してください。（入札参加を希望しな</t>
    </r>
    <rPh sb="2" eb="4">
      <t>ケッサン</t>
    </rPh>
    <rPh sb="4" eb="6">
      <t>キカン</t>
    </rPh>
    <rPh sb="7" eb="10">
      <t>ゼンネンド</t>
    </rPh>
    <rPh sb="8" eb="10">
      <t>ネンド</t>
    </rPh>
    <rPh sb="12" eb="14">
      <t>ジッセキ</t>
    </rPh>
    <rPh sb="14" eb="15">
      <t>ダカ</t>
    </rPh>
    <rPh sb="16" eb="20">
      <t>センエンタンイ</t>
    </rPh>
    <rPh sb="21" eb="23">
      <t>センエン</t>
    </rPh>
    <rPh sb="23" eb="25">
      <t>ミマン</t>
    </rPh>
    <rPh sb="25" eb="27">
      <t>キリス</t>
    </rPh>
    <rPh sb="30" eb="32">
      <t>ニュウリョク</t>
    </rPh>
    <rPh sb="40" eb="44">
      <t>ニュウサツサンカ</t>
    </rPh>
    <rPh sb="45" eb="47">
      <t>キボウ</t>
    </rPh>
    <phoneticPr fontId="3"/>
  </si>
  <si>
    <t>　　い業種については入力不要です。）</t>
    <rPh sb="3" eb="5">
      <t>ギョウシュ</t>
    </rPh>
    <rPh sb="10" eb="14">
      <t>ニュウリョクフヨウ</t>
    </rPh>
    <phoneticPr fontId="3"/>
  </si>
  <si>
    <t>参 加 希 望 業 種（部門）</t>
    <rPh sb="0" eb="1">
      <t>サン</t>
    </rPh>
    <rPh sb="2" eb="3">
      <t>クワ</t>
    </rPh>
    <rPh sb="4" eb="5">
      <t>マレ</t>
    </rPh>
    <rPh sb="6" eb="7">
      <t>ボウ</t>
    </rPh>
    <rPh sb="8" eb="9">
      <t>ギョウ</t>
    </rPh>
    <rPh sb="10" eb="11">
      <t>タネ</t>
    </rPh>
    <rPh sb="12" eb="14">
      <t>ブモン</t>
    </rPh>
    <phoneticPr fontId="3"/>
  </si>
  <si>
    <t>　</t>
    <phoneticPr fontId="3"/>
  </si>
  <si>
    <t>その他</t>
    <rPh sb="2" eb="3">
      <t>ホカ</t>
    </rPh>
    <phoneticPr fontId="3"/>
  </si>
  <si>
    <t>創業年月日</t>
    <rPh sb="0" eb="5">
      <t>ソウギョウネンガッピ</t>
    </rPh>
    <phoneticPr fontId="3"/>
  </si>
  <si>
    <t>土木一式</t>
  </si>
  <si>
    <t>１　本表は、入札参加を希望する業種毎に作成してください。</t>
    <phoneticPr fontId="3"/>
  </si>
  <si>
    <t>注文者</t>
    <phoneticPr fontId="3"/>
  </si>
  <si>
    <t>元請/下請</t>
    <phoneticPr fontId="3"/>
  </si>
  <si>
    <t>左官</t>
  </si>
  <si>
    <t>法面処理</t>
  </si>
  <si>
    <t>３　下請については「注文者」の欄には元請業者名を記載し、「件名」の欄には下請件名を記載してください。</t>
  </si>
  <si>
    <t>４　「測量等対象の規模等」の欄には、例えば測量の面積・精度等、設計の階数・構造・延べ面積等を記載してください。</t>
  </si>
  <si>
    <t>委託名</t>
    <rPh sb="0" eb="2">
      <t>イタク</t>
    </rPh>
    <phoneticPr fontId="3"/>
  </si>
  <si>
    <t>委託概要</t>
    <rPh sb="0" eb="2">
      <t>イタク</t>
    </rPh>
    <rPh sb="2" eb="4">
      <t>ガイヨウ</t>
    </rPh>
    <phoneticPr fontId="3"/>
  </si>
  <si>
    <t xml:space="preserve"> 地質調査</t>
    <rPh sb="1" eb="5">
      <t>チシツチョウサ</t>
    </rPh>
    <phoneticPr fontId="3"/>
  </si>
  <si>
    <t xml:space="preserve"> 不動産鑑定</t>
    <rPh sb="1" eb="4">
      <t>フドウサン</t>
    </rPh>
    <rPh sb="4" eb="6">
      <t>カンテイ</t>
    </rPh>
    <phoneticPr fontId="3"/>
  </si>
  <si>
    <t xml:space="preserve"> 登記手続等</t>
    <rPh sb="1" eb="3">
      <t>トウキ</t>
    </rPh>
    <rPh sb="3" eb="5">
      <t>テツヅ</t>
    </rPh>
    <rPh sb="5" eb="6">
      <t>トウ</t>
    </rPh>
    <phoneticPr fontId="3"/>
  </si>
  <si>
    <t>業務経歴書</t>
    <rPh sb="0" eb="2">
      <t>ギョウム</t>
    </rPh>
    <phoneticPr fontId="3"/>
  </si>
  <si>
    <t>本社所在地</t>
    <rPh sb="0" eb="5">
      <t>ホンシャショザイチ</t>
    </rPh>
    <phoneticPr fontId="3"/>
  </si>
  <si>
    <t>資本関係・人的関係に関する届出書</t>
    <rPh sb="0" eb="4">
      <t>シホンカンケイ</t>
    </rPh>
    <rPh sb="5" eb="9">
      <t>ジンテキカンケイ</t>
    </rPh>
    <rPh sb="10" eb="11">
      <t>カン</t>
    </rPh>
    <rPh sb="13" eb="16">
      <t>トドケデショ</t>
    </rPh>
    <phoneticPr fontId="3"/>
  </si>
  <si>
    <t>長岡地域土地開発公社理事長　様</t>
    <rPh sb="0" eb="4">
      <t>ナガオカチイキ</t>
    </rPh>
    <rPh sb="4" eb="8">
      <t>トチカイハツ</t>
    </rPh>
    <rPh sb="8" eb="10">
      <t>コウシャ</t>
    </rPh>
    <rPh sb="10" eb="12">
      <t>リジ</t>
    </rPh>
    <rPh sb="12" eb="13">
      <t>チョウ</t>
    </rPh>
    <rPh sb="14" eb="15">
      <t>サマ</t>
    </rPh>
    <phoneticPr fontId="3"/>
  </si>
  <si>
    <t>住所（所在地）</t>
    <rPh sb="0" eb="2">
      <t>ジュウショ</t>
    </rPh>
    <rPh sb="3" eb="6">
      <t>ショザイチ</t>
    </rPh>
    <phoneticPr fontId="3"/>
  </si>
  <si>
    <t>代表者職・氏名</t>
    <rPh sb="0" eb="3">
      <t>ダイヒョウシャ</t>
    </rPh>
    <rPh sb="3" eb="4">
      <t>ショク</t>
    </rPh>
    <rPh sb="5" eb="7">
      <t>シメイ</t>
    </rPh>
    <phoneticPr fontId="3"/>
  </si>
  <si>
    <t>自社と他の入札参加資格審査申請者の資本関係又は人的関係の状況は、下記のとおり相違あ</t>
    <rPh sb="15" eb="16">
      <t>モノ</t>
    </rPh>
    <phoneticPr fontId="3"/>
  </si>
  <si>
    <t>りません。</t>
    <phoneticPr fontId="3"/>
  </si>
  <si>
    <t>記</t>
    <rPh sb="0" eb="1">
      <t>キ</t>
    </rPh>
    <phoneticPr fontId="3"/>
  </si>
  <si>
    <t>１　資本関係又は人的関係の有無　　　</t>
    <rPh sb="2" eb="7">
      <t>シホンカンケイマタ</t>
    </rPh>
    <rPh sb="8" eb="12">
      <t>ジンテキカンケイ</t>
    </rPh>
    <rPh sb="13" eb="15">
      <t>ウム</t>
    </rPh>
    <phoneticPr fontId="3"/>
  </si>
  <si>
    <t>２　資本関係に関する事項</t>
    <rPh sb="2" eb="6">
      <t>シホンカンケイ</t>
    </rPh>
    <rPh sb="7" eb="8">
      <t>カン</t>
    </rPh>
    <rPh sb="10" eb="12">
      <t>ジコウ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</si>
  <si>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</si>
  <si>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所在地</t>
    <rPh sb="0" eb="3">
      <t>ショザイチ</t>
    </rPh>
    <phoneticPr fontId="3"/>
  </si>
  <si>
    <t>備考</t>
    <rPh sb="0" eb="2">
      <t>ビコウ</t>
    </rPh>
    <phoneticPr fontId="3"/>
  </si>
  <si>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</si>
  <si>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3"/>
  </si>
  <si>
    <t>３　人的関係に関する事項</t>
    <rPh sb="2" eb="6">
      <t>ジンテキカンケイ</t>
    </rPh>
    <rPh sb="7" eb="8">
      <t>カン</t>
    </rPh>
    <rPh sb="10" eb="12">
      <t>ジコウ</t>
    </rPh>
    <phoneticPr fontId="3"/>
  </si>
  <si>
    <t>自社の役職</t>
    <rPh sb="0" eb="2">
      <t>ジシャ</t>
    </rPh>
    <rPh sb="3" eb="5">
      <t>ヤクショク</t>
    </rPh>
    <phoneticPr fontId="3"/>
  </si>
  <si>
    <t>役員等の氏名</t>
    <rPh sb="0" eb="3">
      <t>ヤクイントウ</t>
    </rPh>
    <rPh sb="4" eb="6">
      <t>シメイ</t>
    </rPh>
    <phoneticPr fontId="3"/>
  </si>
  <si>
    <t>兼任先の商号又は名称</t>
    <rPh sb="0" eb="3">
      <t>ケンニンサキ</t>
    </rPh>
    <rPh sb="4" eb="6">
      <t>ショウゴウ</t>
    </rPh>
    <rPh sb="6" eb="7">
      <t>マタ</t>
    </rPh>
    <rPh sb="8" eb="10">
      <t>メイショウ</t>
    </rPh>
    <phoneticPr fontId="3"/>
  </si>
  <si>
    <t>兼任先での役職</t>
    <rPh sb="0" eb="3">
      <t>ケンニンサキ</t>
    </rPh>
    <rPh sb="5" eb="7">
      <t>ヤクショク</t>
    </rPh>
    <phoneticPr fontId="3"/>
  </si>
  <si>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3"/>
  </si>
  <si>
    <t>申請区分　</t>
  </si>
  <si>
    <t>本社所在地　</t>
  </si>
  <si>
    <t>登録番号　</t>
  </si>
  <si>
    <t>申請年月日　</t>
  </si>
  <si>
    <t>申請担当者氏名フリガナ　</t>
  </si>
  <si>
    <t>申請担当者氏名　</t>
  </si>
  <si>
    <t>申請担当者電話番号　1</t>
  </si>
  <si>
    <t>申請担当者電話番号　2</t>
  </si>
  <si>
    <t>申請担当者電話番号　3</t>
  </si>
  <si>
    <t>本社 住所　</t>
  </si>
  <si>
    <t>本社 商号又は名称フリガナ　</t>
  </si>
  <si>
    <t>本社 商号又は名称　</t>
  </si>
  <si>
    <t>本社 代表者職名　</t>
  </si>
  <si>
    <t>本社 代表者氏名フリガナ　</t>
  </si>
  <si>
    <t>本社 代表者氏名　</t>
  </si>
  <si>
    <t>本社 電話番号　1</t>
  </si>
  <si>
    <t>本社 電話番号　2</t>
  </si>
  <si>
    <t>本社 ＦＡＸ番号　1</t>
  </si>
  <si>
    <t>本社 ＦＡＸ番号　2</t>
  </si>
  <si>
    <t>本社 メールアドレス　</t>
  </si>
  <si>
    <t>支店 住所　</t>
  </si>
  <si>
    <t>支店 商号又は名称フリガナ　</t>
  </si>
  <si>
    <t>支店 商号又は名称　</t>
  </si>
  <si>
    <t>支店 代理人職名　</t>
  </si>
  <si>
    <t>支店 代理人氏名フリガナ　</t>
  </si>
  <si>
    <t>支店 代理人氏名　</t>
  </si>
  <si>
    <t>支店 電話番号　1</t>
  </si>
  <si>
    <t>支店 電話番号　2</t>
  </si>
  <si>
    <t>支店 ＦＡＸ番号　1</t>
  </si>
  <si>
    <t>支店 ＦＡＸ番号　2</t>
  </si>
  <si>
    <t>支店 メールアドレス　</t>
  </si>
  <si>
    <t>事業年度（前年度）自　</t>
  </si>
  <si>
    <t>事業年度（前年度）至　</t>
  </si>
  <si>
    <t>事業年度（前々年度）自　</t>
  </si>
  <si>
    <t>事業年度（前々年度）至　</t>
  </si>
  <si>
    <t>測量一般　希望</t>
  </si>
  <si>
    <t>地図の調整　希望</t>
  </si>
  <si>
    <t>航空測量　希望</t>
  </si>
  <si>
    <t>建築一般　希望</t>
  </si>
  <si>
    <t>意匠　希望</t>
  </si>
  <si>
    <t>構造　希望</t>
  </si>
  <si>
    <t>暖冷房　希望</t>
  </si>
  <si>
    <t>衛生　希望</t>
  </si>
  <si>
    <t>電気　希望</t>
  </si>
  <si>
    <t>建築積算　希望</t>
  </si>
  <si>
    <t>機械積算　希望</t>
  </si>
  <si>
    <t>電気積算　希望</t>
  </si>
  <si>
    <t>調査　希望</t>
  </si>
  <si>
    <t>地質調査　希望</t>
  </si>
  <si>
    <t>土地調査　希望</t>
  </si>
  <si>
    <t>土地評価　希望</t>
  </si>
  <si>
    <t>物件　希望</t>
  </si>
  <si>
    <t>機械工作物　希望</t>
  </si>
  <si>
    <t>営業補償・特殊補償　希望</t>
  </si>
  <si>
    <t>事業損失　希望</t>
  </si>
  <si>
    <t>補償関連　希望</t>
  </si>
  <si>
    <t>総合補償部門　希望</t>
  </si>
  <si>
    <t>不動産鑑定　希望</t>
  </si>
  <si>
    <t>登記手続等　希望</t>
  </si>
  <si>
    <t>道路　希望</t>
  </si>
  <si>
    <t>下水道　希望</t>
  </si>
  <si>
    <t>農業土木　希望</t>
  </si>
  <si>
    <t>森林土木　希望</t>
  </si>
  <si>
    <t>造園　希望</t>
  </si>
  <si>
    <t>都市計画及び地方計画　希望</t>
  </si>
  <si>
    <t>地質　希望</t>
  </si>
  <si>
    <t>土質及び基礎　希望</t>
  </si>
  <si>
    <t>河川・砂防及び海岸・海洋　希望</t>
  </si>
  <si>
    <t>港湾及び空港　希望</t>
  </si>
  <si>
    <t>電力土木　希望</t>
  </si>
  <si>
    <t>鉄道　希望</t>
  </si>
  <si>
    <t>上水道及び工業用水　希望</t>
  </si>
  <si>
    <t>水産土木　希望</t>
  </si>
  <si>
    <t>鋼構造及びコンクリート　希望</t>
  </si>
  <si>
    <t>トンネル　希望</t>
  </si>
  <si>
    <t>施工計画・施工設備及び積算　希望</t>
  </si>
  <si>
    <t>建設環境　希望</t>
  </si>
  <si>
    <t>機械　希望</t>
  </si>
  <si>
    <t>電気電子　希望</t>
  </si>
  <si>
    <t>廃棄物　希望</t>
  </si>
  <si>
    <t>測量前々年度分決算</t>
  </si>
  <si>
    <t>建築関係建設コンサルタント前々年度分決算</t>
  </si>
  <si>
    <t>地質調査前々年度分決算</t>
  </si>
  <si>
    <t>補償コンサルタント前々年度分決算</t>
  </si>
  <si>
    <t>測量前年度分決算</t>
  </si>
  <si>
    <t>建築関係建設コンサルタント前年度分決算</t>
  </si>
  <si>
    <t>地質調査前年度分決算</t>
  </si>
  <si>
    <t>補償コンサルタント前年度分決算</t>
  </si>
  <si>
    <t>その他委託 1業種名</t>
  </si>
  <si>
    <t>その他委託 1業務内容</t>
  </si>
  <si>
    <t>その他委託 2業種名</t>
  </si>
  <si>
    <t>その他委託 2業務内容</t>
  </si>
  <si>
    <t>その他委託 3業種名</t>
  </si>
  <si>
    <t>その他委託 3業務内容</t>
  </si>
  <si>
    <t>その他委託 4業種名</t>
  </si>
  <si>
    <t>その他委託 4業務内容</t>
  </si>
  <si>
    <t>その他委託 5業種名</t>
  </si>
  <si>
    <t>その他委託 5業務内容</t>
  </si>
  <si>
    <t>その他委託 6業種名</t>
  </si>
  <si>
    <t>その他委託 6業務内容</t>
  </si>
  <si>
    <t>その他委託 7業種名</t>
  </si>
  <si>
    <t>その他委託 7業務内容</t>
  </si>
  <si>
    <t>その他委託 8業種名</t>
  </si>
  <si>
    <t>その他委託 8業務内容</t>
  </si>
  <si>
    <t>その他委託 9業種名</t>
  </si>
  <si>
    <t>その他委託 9業務内容</t>
  </si>
  <si>
    <t>その他委託 1希望</t>
  </si>
  <si>
    <t>その他委託 2希望</t>
  </si>
  <si>
    <t>その他委託 3希望</t>
  </si>
  <si>
    <t>その他委託 4希望</t>
  </si>
  <si>
    <t>その他委託 5希望</t>
  </si>
  <si>
    <t>その他委託 6希望</t>
  </si>
  <si>
    <t>その他委託 7希望</t>
  </si>
  <si>
    <t>その他委託 8希望</t>
  </si>
  <si>
    <t>その他委託 9希望</t>
  </si>
  <si>
    <t>その他委託 1前々年度分決算</t>
  </si>
  <si>
    <t>その他委託 2前々年度分決算</t>
  </si>
  <si>
    <t>その他委託 3前々年度分決算</t>
  </si>
  <si>
    <t>その他委託 4前々年度分決算</t>
  </si>
  <si>
    <t>その他委託 5前々年度分決算</t>
  </si>
  <si>
    <t>その他委託 6前々年度分決算</t>
  </si>
  <si>
    <t>その他委託 7前々年度分決算</t>
  </si>
  <si>
    <t>その他委託 8前々年度分決算</t>
  </si>
  <si>
    <t>その他委託 9前々年度分決算</t>
  </si>
  <si>
    <t>その他委託 1前年度分決算</t>
  </si>
  <si>
    <t>その他委託 2前年度分決算</t>
  </si>
  <si>
    <t>その他委託 3前年度分決算</t>
  </si>
  <si>
    <t>その他委託 4前年度分決算</t>
  </si>
  <si>
    <t>その他委託 5前年度分決算</t>
  </si>
  <si>
    <t>その他委託 6前年度分決算</t>
  </si>
  <si>
    <t>その他委託 7前年度分決算</t>
  </si>
  <si>
    <t>その他委託 8前年度分決算</t>
  </si>
  <si>
    <t>その他委託 9前年度分決算</t>
  </si>
  <si>
    <t>職員数 一級建築士</t>
  </si>
  <si>
    <t>職員数 二級建築士</t>
  </si>
  <si>
    <t>職員数 建築設備士</t>
  </si>
  <si>
    <t>職員数 測量士</t>
  </si>
  <si>
    <t>職員数 測量士補</t>
  </si>
  <si>
    <t>職員数 一級土木管理技士</t>
  </si>
  <si>
    <t>職員数 二級土木管理技士</t>
  </si>
  <si>
    <t>職員数 環境計量士</t>
  </si>
  <si>
    <t>職員数 不動産鑑定士</t>
  </si>
  <si>
    <t>職員数 不動産鑑定士補</t>
  </si>
  <si>
    <t>職員数 土地家屋調査士</t>
  </si>
  <si>
    <t>職員数 土地区画整理士</t>
  </si>
  <si>
    <t>職員数 技術士総合技術管理部門（地質を除く対象科目）</t>
  </si>
  <si>
    <t>職員数 技術士建設部門</t>
  </si>
  <si>
    <t>職員数 技術士農業部門</t>
  </si>
  <si>
    <t>職員数 技術士森林部門</t>
  </si>
  <si>
    <t>職員数 技術士水産部門</t>
  </si>
  <si>
    <t>職員数 技術士上下水道部門</t>
  </si>
  <si>
    <t>職員数 技術士衛生工学部門</t>
  </si>
  <si>
    <t>職員数 技術士電気電子部門</t>
  </si>
  <si>
    <t>職員数 技術士機械部門</t>
  </si>
  <si>
    <t>職員数 技術士情報工学部門</t>
  </si>
  <si>
    <t>職員数 技術士総合技術監理部門（地質調査）</t>
  </si>
  <si>
    <t>職員数 技術士地質調査</t>
  </si>
  <si>
    <t>職員数 その他1</t>
  </si>
  <si>
    <t>職員数 その他2</t>
  </si>
  <si>
    <t>職員数 その他3</t>
  </si>
  <si>
    <t>職員数 その他4</t>
  </si>
  <si>
    <t>職員数 その他5</t>
  </si>
  <si>
    <t>職員数 その他6</t>
  </si>
  <si>
    <t>職員数 その他7</t>
  </si>
  <si>
    <t>創業年月日</t>
  </si>
  <si>
    <t>現組織への変更</t>
  </si>
  <si>
    <t>営業年数</t>
  </si>
  <si>
    <t>技術職員</t>
  </si>
  <si>
    <t>事務職員</t>
  </si>
  <si>
    <t>その他の職員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</si>
  <si>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</si>
  <si>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</si>
  <si>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</si>
  <si>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</si>
  <si>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</si>
  <si>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</si>
  <si>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</si>
  <si>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</si>
  <si>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</si>
  <si>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</si>
  <si>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</si>
  <si>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</si>
  <si>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</si>
  <si>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</si>
  <si>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</si>
  <si>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</si>
  <si>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</si>
  <si>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</si>
  <si>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</si>
  <si>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</si>
  <si>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</si>
  <si>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</si>
  <si>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</si>
  <si>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</si>
  <si>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</si>
  <si>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</si>
  <si>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</si>
  <si>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</si>
  <si>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</si>
  <si>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</si>
  <si>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</si>
  <si>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</si>
  <si>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</si>
  <si>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</si>
  <si>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</si>
  <si>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</si>
  <si>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</si>
  <si>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</si>
  <si>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</si>
  <si>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</si>
  <si>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</si>
  <si>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</si>
  <si>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</si>
  <si>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　（半角英数字）「28 事業年度（前年度）」の直前の事業年度を入力してください。</t>
    <rPh sb="2" eb="7">
      <t>ハンカクエイスウジ</t>
    </rPh>
    <rPh sb="12" eb="15">
      <t>ジギョウネン</t>
    </rPh>
    <rPh sb="15" eb="16">
      <t>ド</t>
    </rPh>
    <rPh sb="17" eb="20">
      <t>ゼンネンド</t>
    </rPh>
    <rPh sb="23" eb="25">
      <t>チョクゼン</t>
    </rPh>
    <rPh sb="26" eb="30">
      <t>ジギョウネンド</t>
    </rPh>
    <rPh sb="31" eb="33">
      <t>ニュウリョク</t>
    </rPh>
    <phoneticPr fontId="3"/>
  </si>
  <si>
    <t>51 建設部門</t>
    <rPh sb="3" eb="7">
      <t>ケンセツブモン</t>
    </rPh>
    <phoneticPr fontId="3"/>
  </si>
  <si>
    <t>52 農業部門</t>
    <rPh sb="3" eb="7">
      <t>ノウギョウブモン</t>
    </rPh>
    <phoneticPr fontId="3"/>
  </si>
  <si>
    <t>53 森林部門</t>
    <rPh sb="3" eb="7">
      <t>シンリンブモン</t>
    </rPh>
    <phoneticPr fontId="3"/>
  </si>
  <si>
    <t>54 水産部門</t>
    <rPh sb="3" eb="5">
      <t>スイサン</t>
    </rPh>
    <rPh sb="5" eb="7">
      <t>ブモン</t>
    </rPh>
    <phoneticPr fontId="3"/>
  </si>
  <si>
    <t>55 上下水道部門</t>
    <rPh sb="3" eb="9">
      <t>ジョウゲスイドウブモン</t>
    </rPh>
    <phoneticPr fontId="3"/>
  </si>
  <si>
    <t>56 衛生工学部門</t>
    <rPh sb="3" eb="5">
      <t>エイセイ</t>
    </rPh>
    <rPh sb="5" eb="7">
      <t>コウガク</t>
    </rPh>
    <rPh sb="7" eb="9">
      <t>ブモン</t>
    </rPh>
    <phoneticPr fontId="3"/>
  </si>
  <si>
    <t>57 電気電子部門</t>
    <rPh sb="3" eb="5">
      <t>デンキ</t>
    </rPh>
    <rPh sb="5" eb="7">
      <t>デンシ</t>
    </rPh>
    <rPh sb="7" eb="9">
      <t>ブモン</t>
    </rPh>
    <phoneticPr fontId="3"/>
  </si>
  <si>
    <t>58 機械部門</t>
    <rPh sb="3" eb="7">
      <t>キカイブモン</t>
    </rPh>
    <phoneticPr fontId="3"/>
  </si>
  <si>
    <t>59 情報工学部門</t>
    <rPh sb="3" eb="9">
      <t>ジョウホウコウガクブモン</t>
    </rPh>
    <phoneticPr fontId="3"/>
  </si>
  <si>
    <t>61 地質調査</t>
    <rPh sb="3" eb="7">
      <t>チシツチョウサ</t>
    </rPh>
    <phoneticPr fontId="3"/>
  </si>
  <si>
    <t>　（半角数字）申請日現在における職員のうち、上記38～62に掲げる資格を有する方の実人数を入力してください。</t>
    <rPh sb="2" eb="4">
      <t>ハンカク</t>
    </rPh>
    <rPh sb="4" eb="6">
      <t>スウジ</t>
    </rPh>
    <rPh sb="7" eb="9">
      <t>シンセイ</t>
    </rPh>
    <rPh sb="9" eb="10">
      <t>ビ</t>
    </rPh>
    <rPh sb="10" eb="12">
      <t>ゲンザイ</t>
    </rPh>
    <rPh sb="16" eb="18">
      <t>ショクイン</t>
    </rPh>
    <rPh sb="22" eb="24">
      <t>ジョウキ</t>
    </rPh>
    <rPh sb="30" eb="31">
      <t>カカ</t>
    </rPh>
    <rPh sb="33" eb="35">
      <t>シカク</t>
    </rPh>
    <rPh sb="36" eb="37">
      <t>ユウ</t>
    </rPh>
    <rPh sb="39" eb="40">
      <t>カタ</t>
    </rPh>
    <rPh sb="41" eb="44">
      <t>ジツニンズウ</t>
    </rPh>
    <rPh sb="45" eb="47">
      <t>ニュウリョク</t>
    </rPh>
    <phoneticPr fontId="3"/>
  </si>
  <si>
    <t>本社　郵便番号　1</t>
    <rPh sb="0" eb="2">
      <t>ホンシャ</t>
    </rPh>
    <phoneticPr fontId="3"/>
  </si>
  <si>
    <t>本社　郵便番号　2</t>
    <rPh sb="0" eb="2">
      <t>ホンシャ</t>
    </rPh>
    <phoneticPr fontId="3"/>
  </si>
  <si>
    <t>支店　郵便番号　1</t>
    <rPh sb="0" eb="2">
      <t>シテン</t>
    </rPh>
    <rPh sb="3" eb="7">
      <t>ユウビンバンゴウ</t>
    </rPh>
    <phoneticPr fontId="3"/>
  </si>
  <si>
    <t>支店　郵便番号　2</t>
    <rPh sb="0" eb="2">
      <t>シテン</t>
    </rPh>
    <rPh sb="3" eb="7">
      <t>ユウビンバンゴウ</t>
    </rPh>
    <phoneticPr fontId="3"/>
  </si>
  <si>
    <t>本社 電話番号　3</t>
    <phoneticPr fontId="3"/>
  </si>
  <si>
    <t>本社 ＦＡＸ番号　3</t>
    <phoneticPr fontId="3"/>
  </si>
  <si>
    <t>支店 電話番号　3</t>
    <phoneticPr fontId="3"/>
  </si>
  <si>
    <t>支店 ＦＡＸ番号　3</t>
    <phoneticPr fontId="3"/>
  </si>
  <si>
    <t>道路　前々年度分決算</t>
  </si>
  <si>
    <t>下水道　前々年度分決算</t>
  </si>
  <si>
    <t>農業土木　前々年度分決算</t>
  </si>
  <si>
    <t>森林土木　前々年度分決算</t>
  </si>
  <si>
    <t>造園　前々年度分決算</t>
  </si>
  <si>
    <t>都市計画及び地方計画　前々年度分決算</t>
  </si>
  <si>
    <t>地質　前々年度分決算</t>
  </si>
  <si>
    <t>土質及び基礎　前々年度分決算</t>
  </si>
  <si>
    <t>河川・砂防及び海岸・海洋　前々年度分決算</t>
  </si>
  <si>
    <t>港湾及び空港　前々年度分決算</t>
  </si>
  <si>
    <t>電力土木　前々年度分決算</t>
  </si>
  <si>
    <t>鉄道　前々年度分決算</t>
  </si>
  <si>
    <t>上水道及び工業用水　前々年度分決算</t>
  </si>
  <si>
    <t>水産土木　前々年度分決算</t>
  </si>
  <si>
    <t>鋼構造及びコンクリート　前々年度分決算</t>
  </si>
  <si>
    <t>トンネル　前々年度分決算</t>
  </si>
  <si>
    <t>施工計画・施工設備及び積算　前々年度分決算</t>
  </si>
  <si>
    <t>建設環境　前々年度分決算</t>
  </si>
  <si>
    <t>機械　前々年度分決算</t>
  </si>
  <si>
    <t>電気電子　前々年度分決算</t>
  </si>
  <si>
    <t>廃棄物　前々年度分決算</t>
  </si>
  <si>
    <t>道路　前年度分決算</t>
  </si>
  <si>
    <t>下水道　前年度分決算</t>
  </si>
  <si>
    <t>農業土木　前年度分決算</t>
  </si>
  <si>
    <t>森林土木　前年度分決算</t>
  </si>
  <si>
    <t>造園　前年度分決算</t>
  </si>
  <si>
    <t>都市計画及び地方計画　前年度分決算</t>
  </si>
  <si>
    <t>地質　前年度分決算</t>
  </si>
  <si>
    <t>土質及び基礎　前年度分決算</t>
  </si>
  <si>
    <t>河川・砂防及び海岸・海洋　前年度分決算</t>
  </si>
  <si>
    <t>港湾及び空港　前年度分決算</t>
  </si>
  <si>
    <t>電力土木　前年度分決算</t>
  </si>
  <si>
    <t>鉄道　前年度分決算</t>
  </si>
  <si>
    <t>上水道及び工業用水　前年度分決算</t>
  </si>
  <si>
    <t>水産土木　前年度分決算</t>
  </si>
  <si>
    <t>鋼構造及びコンクリート　前年度分決算</t>
  </si>
  <si>
    <t>トンネル　前年度分決算</t>
  </si>
  <si>
    <t>施工計画・施工設備及び積算　前年度分決算</t>
  </si>
  <si>
    <t>建設環境　前年度分決算</t>
  </si>
  <si>
    <t>機械　前年度分決算</t>
  </si>
  <si>
    <t>電気電子　前年度分決算</t>
  </si>
  <si>
    <t>廃棄物　前年度分決算</t>
  </si>
  <si>
    <t>備考欄</t>
  </si>
  <si>
    <t>50 総合技術管理部門
（地質を除く対象科目）</t>
    <rPh sb="3" eb="11">
      <t>ソウゴウギジュツカンリブモン</t>
    </rPh>
    <phoneticPr fontId="3"/>
  </si>
  <si>
    <t>60 総合技術監理部門
（地質調査）</t>
    <rPh sb="3" eb="7">
      <t>ソウゴウギジュツ</t>
    </rPh>
    <rPh sb="7" eb="9">
      <t>カンリ</t>
    </rPh>
    <rPh sb="9" eb="11">
      <t>ブモン</t>
    </rPh>
    <rPh sb="15" eb="17">
      <t>チョウサ</t>
    </rPh>
    <phoneticPr fontId="3"/>
  </si>
  <si>
    <t>　　※　入札参加を希望する業種について別紙「業務経歴書」を作成してください。</t>
    <rPh sb="4" eb="8">
      <t>ニュウサツサンカ</t>
    </rPh>
    <rPh sb="9" eb="11">
      <t>キボウ</t>
    </rPh>
    <rPh sb="13" eb="15">
      <t>ギョウシュ</t>
    </rPh>
    <rPh sb="19" eb="21">
      <t>ベッシ</t>
    </rPh>
    <rPh sb="29" eb="31">
      <t>サクセイ</t>
    </rPh>
    <phoneticPr fontId="3"/>
  </si>
  <si>
    <t>　（全角）38～61以外の資格は、62に入力してください。</t>
    <rPh sb="2" eb="4">
      <t>ゼンカク</t>
    </rPh>
    <rPh sb="10" eb="12">
      <t>イガイ</t>
    </rPh>
    <rPh sb="13" eb="15">
      <t>シカク</t>
    </rPh>
    <rPh sb="20" eb="22">
      <t>ニュウリョク</t>
    </rPh>
    <phoneticPr fontId="3"/>
  </si>
  <si>
    <t>２　本表は、過去５年間（建築一般については10年間）のなるべく業務内容の異なる実績を記載してください。（公共事業以外も含む。）</t>
    <rPh sb="10" eb="11">
      <t>カン</t>
    </rPh>
    <rPh sb="12" eb="16">
      <t>ケンチクイッパン</t>
    </rPh>
    <rPh sb="23" eb="24">
      <t>ネン</t>
    </rPh>
    <rPh sb="24" eb="25">
      <t>カン</t>
    </rPh>
    <rPh sb="42" eb="44">
      <t>キサイ</t>
    </rPh>
    <rPh sb="54" eb="56">
      <t>ジギョウ</t>
    </rPh>
    <phoneticPr fontId="3"/>
  </si>
  <si>
    <t>契約年月</t>
    <rPh sb="0" eb="2">
      <t>ケイヤク</t>
    </rPh>
    <rPh sb="2" eb="4">
      <t>ネンゲツ</t>
    </rPh>
    <phoneticPr fontId="3"/>
  </si>
  <si>
    <t>　　　　　業種</t>
    <rPh sb="5" eb="7">
      <t>ギョウシュ</t>
    </rPh>
    <phoneticPr fontId="3"/>
  </si>
  <si>
    <t>令和８･９年度</t>
    <rPh sb="0" eb="2">
      <t>レイワ</t>
    </rPh>
    <phoneticPr fontId="3"/>
  </si>
  <si>
    <t>市税の納入状況の確認に関する同意書</t>
    <phoneticPr fontId="35"/>
  </si>
  <si>
    <t>（署　名）</t>
    <rPh sb="1" eb="2">
      <t>ショ</t>
    </rPh>
    <rPh sb="3" eb="4">
      <t>ナ</t>
    </rPh>
    <phoneticPr fontId="3"/>
  </si>
  <si>
    <t>代表者職・氏名</t>
    <rPh sb="0" eb="2">
      <t>ダイヒョウ</t>
    </rPh>
    <phoneticPr fontId="3"/>
  </si>
  <si>
    <t>電話番号</t>
    <rPh sb="0" eb="4">
      <t>デンワバンゴウ</t>
    </rPh>
    <phoneticPr fontId="3"/>
  </si>
  <si>
    <t>私（弊社）は、次の事項について、いずれにも該当しないことを誓約いたします。</t>
    <phoneticPr fontId="3"/>
  </si>
  <si>
    <t>　私は、長岡市測量・建設コンサルタント等業務委託入札参加資格申請に係る事項について、担当</t>
    <rPh sb="4" eb="7">
      <t>ナガオカシ</t>
    </rPh>
    <rPh sb="7" eb="9">
      <t>ソクリョウ</t>
    </rPh>
    <rPh sb="10" eb="12">
      <t>ケンセツ</t>
    </rPh>
    <rPh sb="19" eb="20">
      <t>トウ</t>
    </rPh>
    <rPh sb="20" eb="22">
      <t>ギョウム</t>
    </rPh>
    <rPh sb="22" eb="24">
      <t>イタク</t>
    </rPh>
    <rPh sb="24" eb="32">
      <t>ニュウサツサンカシカクシンセイ</t>
    </rPh>
    <rPh sb="33" eb="34">
      <t>カカ</t>
    </rPh>
    <rPh sb="35" eb="37">
      <t>ジコウ</t>
    </rPh>
    <phoneticPr fontId="3"/>
  </si>
  <si>
    <t>職員が私の市税の納入状況を確認することに同意します。</t>
    <rPh sb="10" eb="12">
      <t>ジョウキョウ</t>
    </rPh>
    <rPh sb="13" eb="15">
      <t>カクニン</t>
    </rPh>
    <rPh sb="20" eb="22">
      <t>ドウイ</t>
    </rPh>
    <phoneticPr fontId="35"/>
  </si>
  <si>
    <r>
      <t>　</t>
    </r>
    <r>
      <rPr>
        <b/>
        <sz val="9"/>
        <color rgb="FFFF0000"/>
        <rFont val="ＭＳ 明朝"/>
        <family val="1"/>
        <charset val="128"/>
      </rPr>
      <t>④「37 その他」を希望する場合は、「業種」欄の上段に業種名（10文字以内）、下段に主な業務内容を入力してください。</t>
    </r>
    <rPh sb="8" eb="9">
      <t>ホカ</t>
    </rPh>
    <rPh sb="11" eb="13">
      <t>キボウ</t>
    </rPh>
    <rPh sb="15" eb="17">
      <t>バアイ</t>
    </rPh>
    <rPh sb="20" eb="22">
      <t>ギョウシュ</t>
    </rPh>
    <rPh sb="23" eb="24">
      <t>ラン</t>
    </rPh>
    <rPh sb="25" eb="27">
      <t>ジョウダン</t>
    </rPh>
    <rPh sb="28" eb="31">
      <t>ギョウシュメイ</t>
    </rPh>
    <rPh sb="34" eb="36">
      <t>モジ</t>
    </rPh>
    <rPh sb="36" eb="38">
      <t>イナイ</t>
    </rPh>
    <rPh sb="40" eb="42">
      <t>ゲダン</t>
    </rPh>
    <rPh sb="43" eb="44">
      <t>オモ</t>
    </rPh>
    <rPh sb="45" eb="47">
      <t>ギョウム</t>
    </rPh>
    <rPh sb="47" eb="49">
      <t>ナイヨウ</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</si>
  <si>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</si>
  <si>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</si>
  <si>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</si>
  <si>
    <t>　（半角数字）「2026/04/01」以降の日付を入力してください。</t>
    <rPh sb="2" eb="4">
      <t>ハンカク</t>
    </rPh>
    <rPh sb="4" eb="6">
      <t>スウジ</t>
    </rPh>
    <phoneticPr fontId="3"/>
  </si>
  <si>
    <t>新規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</si>
</sst>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411]ge\.m\.d;@"/>
    <numFmt numFmtId="178" formatCode="0_);[Red]\(0\)"/>
    <numFmt numFmtId="179" formatCode="000000"/>
    <numFmt numFmtId="180" formatCode="\(@\)"/>
    <numFmt numFmtId="181" formatCode="yyyy/m/d;@"/>
    <numFmt numFmtId="182" formatCode="00"/>
  </numFmts>
  <fonts count="38">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6"/>
      <name val="ＭＳ ゴシック"/>
      <family val="3"/>
      <charset val="128"/>
    </font>
    <font>
      <sz val="12"/>
      <name val="ＭＳ ゴシック"/>
      <family val="3"/>
      <charset val="128"/>
    </font>
    <font>
      <u/>
      <sz val="9"/>
      <name val="ＭＳ 明朝"/>
      <family val="1"/>
      <charset val="128"/>
    </font>
    <font>
      <sz val="10"/>
      <name val="ＭＳ Ｐゴシック"/>
      <family val="3"/>
      <charset val="128"/>
    </font>
    <font>
      <b/>
      <sz val="10"/>
      <name val="ＭＳ ゴシック"/>
      <family val="3"/>
      <charset val="128"/>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9"/>
      <color rgb="FFFF0000"/>
      <name val="ＭＳ 明朝"/>
      <family val="1"/>
      <charset val="128"/>
    </font>
    <font>
      <sz val="11"/>
      <color theme="1"/>
      <name val="ＭＳ Ｐゴシック"/>
      <family val="3"/>
      <charset val="128"/>
    </font>
    <font>
      <b/>
      <sz val="14"/>
      <color theme="1"/>
      <name val="ＭＳ ゴシック"/>
      <family val="3"/>
      <charset val="128"/>
    </font>
    <font>
      <sz val="6"/>
      <color theme="1"/>
      <name val="ＭＳ 明朝"/>
      <family val="1"/>
      <charset val="128"/>
    </font>
    <font>
      <b/>
      <sz val="10"/>
      <color theme="1"/>
      <name val="ＭＳ 明朝"/>
      <family val="1"/>
      <charset val="128"/>
    </font>
    <font>
      <sz val="9"/>
      <color indexed="81"/>
      <name val="MS P ゴシック"/>
      <family val="3"/>
      <charset val="128"/>
    </font>
    <font>
      <sz val="12"/>
      <color theme="0"/>
      <name val="ＭＳ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
      <b/>
      <sz val="9"/>
      <color rgb="FFFF0000"/>
      <name val="ＭＳ 明朝"/>
      <family val="1"/>
      <charset val="128"/>
    </font>
  </fonts>
  <fills count="8">
    <fill>
      <patternFill patternType="none"/>
    </fill>
    <fill>
      <patternFill patternType="gray125"/>
    </fill>
    <fill>
      <patternFill patternType="solid">
        <fgColor indexed="9"/>
        <bgColor indexed="64"/>
      </patternFill>
    </fill>
    <fill>
      <patternFill patternType="gray0625">
        <bgColor indexed="9"/>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499984740745262"/>
        <bgColor indexed="64"/>
      </patternFill>
    </fill>
  </fills>
  <borders count="99">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6" fillId="0" borderId="0"/>
  </cellStyleXfs>
  <cellXfs count="787">
    <xf numFmtId="0" fontId="0" fillId="0" borderId="0" xfId="0">
      <alignment vertical="center"/>
    </xf>
    <xf numFmtId="0" fontId="5" fillId="2" borderId="0" xfId="0" applyFont="1" applyFill="1" applyAlignment="1" applyProtection="1">
      <alignment horizontal="center" vertical="center"/>
      <protection locked="0"/>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9" fillId="2" borderId="0" xfId="0" applyFont="1" applyFill="1" applyAlignment="1" applyProtection="1">
      <alignment horizontal="center" vertical="center"/>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indent="1"/>
    </xf>
    <xf numFmtId="0" fontId="5" fillId="2" borderId="0" xfId="0" applyFont="1" applyFill="1" applyAlignment="1" applyProtection="1">
      <alignment horizontal="right" vertical="center"/>
    </xf>
    <xf numFmtId="0" fontId="5" fillId="2" borderId="0" xfId="0" applyFont="1" applyFill="1" applyAlignment="1" applyProtection="1">
      <alignment horizontal="center" vertical="center"/>
    </xf>
    <xf numFmtId="0" fontId="5" fillId="2" borderId="0" xfId="0" applyFont="1" applyFill="1" applyAlignment="1" applyProtection="1">
      <alignment vertical="center" shrinkToFit="1"/>
      <protection hidden="1"/>
    </xf>
    <xf numFmtId="0" fontId="5" fillId="2" borderId="0" xfId="0" applyFont="1" applyFill="1" applyProtection="1">
      <alignment vertical="center"/>
      <protection hidden="1"/>
    </xf>
    <xf numFmtId="176" fontId="5" fillId="2" borderId="0" xfId="0" applyNumberFormat="1" applyFont="1" applyFill="1" applyAlignment="1" applyProtection="1">
      <alignment vertical="center"/>
      <protection hidden="1"/>
    </xf>
    <xf numFmtId="0" fontId="14" fillId="2" borderId="0" xfId="0" applyFont="1" applyFill="1" applyAlignment="1" applyProtection="1">
      <alignment vertical="center" shrinkToFit="1"/>
    </xf>
    <xf numFmtId="0" fontId="5" fillId="2" borderId="1" xfId="0" applyFont="1" applyFill="1" applyBorder="1" applyAlignment="1" applyProtection="1">
      <alignment horizontal="center" vertical="center"/>
    </xf>
    <xf numFmtId="0" fontId="8" fillId="2" borderId="0" xfId="0" applyFont="1" applyFill="1" applyAlignment="1" applyProtection="1">
      <alignment vertical="center"/>
    </xf>
    <xf numFmtId="0" fontId="5" fillId="0" borderId="0" xfId="0" applyFont="1" applyProtection="1">
      <alignment vertical="center"/>
    </xf>
    <xf numFmtId="0" fontId="5" fillId="2" borderId="5"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2" fillId="2" borderId="0" xfId="0" applyFont="1" applyFill="1" applyAlignment="1" applyProtection="1">
      <alignment vertical="center"/>
    </xf>
    <xf numFmtId="0" fontId="5" fillId="2" borderId="1" xfId="0" applyFont="1" applyFill="1" applyBorder="1" applyAlignment="1" applyProtection="1">
      <alignment vertical="center"/>
    </xf>
    <xf numFmtId="0" fontId="5" fillId="2" borderId="6" xfId="0" applyFont="1" applyFill="1" applyBorder="1" applyAlignment="1" applyProtection="1">
      <alignment horizontal="center" vertical="center"/>
    </xf>
    <xf numFmtId="0" fontId="4" fillId="2" borderId="0" xfId="0" applyFont="1" applyFill="1" applyAlignment="1" applyProtection="1"/>
    <xf numFmtId="0" fontId="5" fillId="2" borderId="6" xfId="0" applyFont="1" applyFill="1" applyBorder="1" applyAlignment="1" applyProtection="1">
      <alignment vertical="center"/>
    </xf>
    <xf numFmtId="0" fontId="5" fillId="2" borderId="12" xfId="0" applyFont="1" applyFill="1" applyBorder="1" applyAlignment="1" applyProtection="1">
      <alignment vertical="center"/>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5" fillId="2" borderId="13" xfId="0" applyFont="1" applyFill="1" applyBorder="1" applyAlignment="1" applyProtection="1">
      <alignment vertical="center"/>
    </xf>
    <xf numFmtId="0" fontId="5" fillId="2" borderId="5"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5" fillId="2" borderId="1" xfId="0" applyFont="1" applyFill="1" applyBorder="1" applyAlignment="1" applyProtection="1">
      <alignment vertical="center" shrinkToFit="1"/>
    </xf>
    <xf numFmtId="0" fontId="5" fillId="2" borderId="1" xfId="0" applyFont="1" applyFill="1" applyBorder="1" applyAlignment="1" applyProtection="1">
      <alignment horizontal="right" vertical="center"/>
    </xf>
    <xf numFmtId="0" fontId="13" fillId="2" borderId="9" xfId="0" applyFont="1" applyFill="1" applyBorder="1" applyAlignment="1" applyProtection="1">
      <alignment vertical="center" wrapText="1"/>
    </xf>
    <xf numFmtId="0" fontId="12" fillId="2" borderId="0" xfId="0" applyNumberFormat="1" applyFont="1" applyFill="1" applyAlignment="1" applyProtection="1">
      <alignment horizontal="left" vertical="center"/>
    </xf>
    <xf numFmtId="0" fontId="18" fillId="5" borderId="27" xfId="0" applyNumberFormat="1" applyFont="1" applyFill="1" applyBorder="1" applyAlignment="1">
      <alignment horizontal="center" vertical="center" wrapText="1" shrinkToFit="1"/>
    </xf>
    <xf numFmtId="0" fontId="18" fillId="6" borderId="27" xfId="0" applyNumberFormat="1" applyFont="1" applyFill="1" applyBorder="1" applyAlignment="1">
      <alignment horizontal="center" vertical="center" wrapText="1" shrinkToFit="1"/>
    </xf>
    <xf numFmtId="0" fontId="0" fillId="0" borderId="18" xfId="0" applyFill="1" applyBorder="1" applyAlignment="1">
      <alignment horizontal="right" vertical="center"/>
    </xf>
    <xf numFmtId="178" fontId="0" fillId="0" borderId="18" xfId="0" applyNumberFormat="1" applyFill="1" applyBorder="1" applyAlignment="1">
      <alignment horizontal="right" vertical="center"/>
    </xf>
    <xf numFmtId="14" fontId="0" fillId="0" borderId="18" xfId="0" applyNumberFormat="1" applyFill="1" applyBorder="1" applyAlignment="1">
      <alignment horizontal="right" vertical="center"/>
    </xf>
    <xf numFmtId="0" fontId="0" fillId="0" borderId="18" xfId="0" applyNumberFormat="1" applyBorder="1">
      <alignment vertical="center"/>
    </xf>
    <xf numFmtId="49" fontId="0" fillId="0" borderId="18" xfId="0" applyNumberFormat="1" applyBorder="1">
      <alignment vertical="center"/>
    </xf>
    <xf numFmtId="0" fontId="0" fillId="0" borderId="18" xfId="0" applyBorder="1">
      <alignment vertical="center"/>
    </xf>
    <xf numFmtId="0" fontId="0" fillId="0" borderId="18" xfId="0" applyNumberFormat="1" applyFill="1" applyBorder="1" applyAlignment="1">
      <alignment horizontal="right" vertical="center"/>
    </xf>
    <xf numFmtId="14" fontId="0" fillId="0" borderId="3" xfId="0" applyNumberFormat="1" applyFill="1" applyBorder="1" applyAlignment="1">
      <alignment horizontal="right" vertical="center"/>
    </xf>
    <xf numFmtId="0" fontId="16" fillId="0" borderId="0" xfId="0" applyFont="1" applyProtection="1">
      <alignment vertical="center"/>
    </xf>
    <xf numFmtId="0" fontId="5" fillId="0" borderId="0" xfId="0" applyFont="1" applyBorder="1" applyAlignment="1" applyProtection="1">
      <alignment horizontal="center" vertical="center"/>
    </xf>
    <xf numFmtId="49" fontId="5" fillId="0" borderId="2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16" fillId="0" borderId="0" xfId="0" applyNumberFormat="1" applyFont="1" applyProtection="1">
      <alignment vertical="center"/>
    </xf>
    <xf numFmtId="0" fontId="13" fillId="0" borderId="0" xfId="0" applyFont="1" applyProtection="1">
      <alignment vertical="center"/>
    </xf>
    <xf numFmtId="49" fontId="5" fillId="0" borderId="0" xfId="0" applyNumberFormat="1" applyFont="1" applyProtection="1">
      <alignment vertical="center"/>
    </xf>
    <xf numFmtId="182" fontId="5" fillId="0" borderId="19" xfId="0" applyNumberFormat="1" applyFont="1" applyBorder="1" applyAlignment="1" applyProtection="1">
      <alignment horizontal="center" vertical="center"/>
    </xf>
    <xf numFmtId="0" fontId="5" fillId="0" borderId="17" xfId="0" applyFont="1" applyBorder="1" applyProtection="1">
      <alignment vertical="center"/>
    </xf>
    <xf numFmtId="0" fontId="5" fillId="0" borderId="17" xfId="0" applyFont="1" applyBorder="1" applyAlignment="1" applyProtection="1">
      <alignment vertical="center"/>
    </xf>
    <xf numFmtId="0" fontId="5" fillId="0" borderId="24" xfId="0" applyFont="1" applyBorder="1" applyAlignment="1" applyProtection="1">
      <alignment vertical="center"/>
    </xf>
    <xf numFmtId="0" fontId="2" fillId="0" borderId="0" xfId="0" applyFont="1" applyProtection="1">
      <alignment vertical="center"/>
    </xf>
    <xf numFmtId="182" fontId="5" fillId="0" borderId="20" xfId="0" applyNumberFormat="1" applyFont="1" applyBorder="1" applyAlignment="1" applyProtection="1">
      <alignment horizontal="center" vertical="center"/>
    </xf>
    <xf numFmtId="0" fontId="5" fillId="0" borderId="14" xfId="0" applyFont="1" applyBorder="1" applyProtection="1">
      <alignment vertical="center"/>
    </xf>
    <xf numFmtId="182" fontId="5" fillId="0" borderId="28" xfId="0" applyNumberFormat="1" applyFont="1" applyBorder="1" applyAlignment="1" applyProtection="1">
      <alignment horizontal="center" vertical="center"/>
    </xf>
    <xf numFmtId="0" fontId="5" fillId="0" borderId="25" xfId="0" applyFont="1" applyBorder="1" applyAlignment="1" applyProtection="1">
      <alignment vertical="center" shrinkToFit="1"/>
    </xf>
    <xf numFmtId="182" fontId="5" fillId="0" borderId="29" xfId="0" applyNumberFormat="1" applyFont="1" applyBorder="1" applyAlignment="1" applyProtection="1">
      <alignment horizontal="center" vertical="center"/>
    </xf>
    <xf numFmtId="0" fontId="5" fillId="0" borderId="30" xfId="0" applyFont="1" applyBorder="1" applyAlignment="1" applyProtection="1">
      <alignment vertical="center" shrinkToFit="1"/>
    </xf>
    <xf numFmtId="182" fontId="5" fillId="0" borderId="21" xfId="0" applyNumberFormat="1" applyFont="1" applyBorder="1" applyAlignment="1" applyProtection="1">
      <alignment horizontal="center" vertical="center"/>
    </xf>
    <xf numFmtId="0" fontId="5" fillId="0" borderId="26" xfId="0" applyFont="1" applyBorder="1" applyAlignment="1" applyProtection="1">
      <alignment vertical="center" shrinkToFit="1"/>
    </xf>
    <xf numFmtId="0" fontId="5" fillId="0" borderId="15" xfId="0" applyFont="1" applyBorder="1" applyProtection="1">
      <alignment vertical="center"/>
    </xf>
    <xf numFmtId="49" fontId="5" fillId="0" borderId="0" xfId="0" applyNumberFormat="1" applyFont="1" applyAlignment="1" applyProtection="1">
      <alignment horizontal="center" vertical="center"/>
    </xf>
    <xf numFmtId="49" fontId="13" fillId="0" borderId="0" xfId="0" applyNumberFormat="1" applyFont="1" applyProtection="1">
      <alignment vertical="center"/>
    </xf>
    <xf numFmtId="0" fontId="5" fillId="0" borderId="17" xfId="0" applyNumberFormat="1" applyFont="1" applyBorder="1" applyAlignment="1" applyProtection="1">
      <alignment vertical="center"/>
    </xf>
    <xf numFmtId="49" fontId="5" fillId="0" borderId="17" xfId="0" applyNumberFormat="1" applyFont="1" applyBorder="1" applyAlignment="1" applyProtection="1">
      <alignment horizontal="center" vertical="center"/>
    </xf>
    <xf numFmtId="0" fontId="5" fillId="0" borderId="14" xfId="0" applyNumberFormat="1" applyFont="1" applyBorder="1" applyAlignment="1" applyProtection="1">
      <alignment vertical="center"/>
    </xf>
    <xf numFmtId="0" fontId="5" fillId="0" borderId="14" xfId="0" applyNumberFormat="1" applyFont="1" applyBorder="1" applyAlignment="1" applyProtection="1">
      <alignment vertical="center" shrinkToFit="1"/>
    </xf>
    <xf numFmtId="0" fontId="5" fillId="0" borderId="14" xfId="0" applyFont="1" applyBorder="1" applyAlignment="1" applyProtection="1">
      <alignment vertical="center"/>
    </xf>
    <xf numFmtId="0" fontId="4" fillId="0" borderId="14" xfId="0" applyNumberFormat="1" applyFont="1" applyBorder="1" applyAlignment="1" applyProtection="1">
      <alignment vertical="center"/>
    </xf>
    <xf numFmtId="0" fontId="5" fillId="0" borderId="25" xfId="0" applyFont="1" applyBorder="1" applyAlignment="1" applyProtection="1">
      <alignment vertical="center"/>
    </xf>
    <xf numFmtId="0" fontId="5" fillId="0" borderId="15" xfId="0" applyNumberFormat="1" applyFont="1" applyBorder="1" applyAlignment="1" applyProtection="1">
      <alignment vertical="center"/>
    </xf>
    <xf numFmtId="0" fontId="5" fillId="0" borderId="17" xfId="0" applyNumberFormat="1" applyFont="1" applyBorder="1" applyAlignment="1" applyProtection="1">
      <alignment vertical="center" shrinkToFit="1"/>
    </xf>
    <xf numFmtId="0" fontId="4" fillId="0" borderId="14" xfId="0" applyNumberFormat="1" applyFont="1" applyBorder="1" applyAlignment="1" applyProtection="1">
      <alignment vertical="center" shrinkToFit="1"/>
    </xf>
    <xf numFmtId="0" fontId="5" fillId="0" borderId="15" xfId="0" applyNumberFormat="1" applyFont="1" applyBorder="1" applyAlignment="1" applyProtection="1">
      <alignment vertical="center" shrinkToFit="1"/>
    </xf>
    <xf numFmtId="182" fontId="5" fillId="0" borderId="0" xfId="0" applyNumberFormat="1" applyFont="1" applyBorder="1" applyAlignment="1" applyProtection="1">
      <alignment horizontal="center" vertical="center"/>
    </xf>
    <xf numFmtId="0" fontId="5" fillId="0" borderId="0" xfId="0" applyNumberFormat="1" applyFont="1" applyBorder="1" applyAlignment="1" applyProtection="1">
      <alignment vertical="center" shrinkToFit="1"/>
    </xf>
    <xf numFmtId="0" fontId="5" fillId="0" borderId="0" xfId="0" applyFont="1" applyBorder="1" applyAlignment="1" applyProtection="1">
      <alignment vertical="center"/>
    </xf>
    <xf numFmtId="0" fontId="5" fillId="0" borderId="19"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15" xfId="0" applyFont="1" applyBorder="1" applyAlignment="1" applyProtection="1">
      <alignment horizontal="center" vertical="center"/>
    </xf>
    <xf numFmtId="0" fontId="16" fillId="0" borderId="0" xfId="0" applyFont="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5" fillId="0" borderId="22" xfId="0" applyFont="1" applyBorder="1" applyAlignment="1" applyProtection="1">
      <alignment horizontal="center" vertical="center" wrapText="1"/>
    </xf>
    <xf numFmtId="0" fontId="5" fillId="0" borderId="31" xfId="0" applyFont="1" applyBorder="1" applyAlignment="1" applyProtection="1">
      <alignment horizontal="center" vertical="top" textRotation="255"/>
    </xf>
    <xf numFmtId="0" fontId="5" fillId="0" borderId="20" xfId="0" applyFont="1" applyBorder="1" applyAlignment="1" applyProtection="1">
      <alignment horizontal="center" vertical="center"/>
    </xf>
    <xf numFmtId="0" fontId="5" fillId="0" borderId="28" xfId="0" applyFont="1" applyBorder="1" applyAlignment="1" applyProtection="1">
      <alignment vertical="center"/>
    </xf>
    <xf numFmtId="0" fontId="5" fillId="0" borderId="32" xfId="0" applyFont="1" applyBorder="1" applyAlignment="1" applyProtection="1">
      <alignment horizontal="center" vertical="center" wrapText="1"/>
    </xf>
    <xf numFmtId="0" fontId="5" fillId="0" borderId="28" xfId="0" applyFont="1" applyBorder="1" applyAlignment="1" applyProtection="1">
      <alignment vertical="center" shrinkToFit="1"/>
    </xf>
    <xf numFmtId="0" fontId="0" fillId="0" borderId="0" xfId="0" applyBorder="1" applyAlignment="1" applyProtection="1">
      <alignment vertical="center" shrinkToFit="1"/>
    </xf>
    <xf numFmtId="0" fontId="0" fillId="0" borderId="4" xfId="0" applyBorder="1" applyAlignment="1" applyProtection="1">
      <alignment vertical="center" shrinkToFit="1"/>
    </xf>
    <xf numFmtId="0" fontId="5" fillId="0" borderId="33" xfId="0" applyFont="1" applyBorder="1" applyAlignment="1" applyProtection="1">
      <alignment horizontal="center" vertical="center"/>
    </xf>
    <xf numFmtId="0" fontId="5" fillId="0" borderId="0" xfId="0" applyFont="1" applyBorder="1" applyAlignment="1" applyProtection="1">
      <alignment horizontal="center" vertical="top" textRotation="255"/>
    </xf>
    <xf numFmtId="180" fontId="5" fillId="0" borderId="0" xfId="0" applyNumberFormat="1" applyFont="1" applyBorder="1" applyAlignment="1" applyProtection="1">
      <alignment vertical="center" shrinkToFit="1"/>
    </xf>
    <xf numFmtId="38" fontId="5" fillId="0" borderId="0" xfId="1" applyFont="1" applyBorder="1" applyAlignment="1" applyProtection="1">
      <alignment vertical="center"/>
    </xf>
    <xf numFmtId="0" fontId="5" fillId="0" borderId="0" xfId="0" applyFont="1" applyAlignment="1" applyProtection="1">
      <alignment vertical="center" shrinkToFit="1"/>
    </xf>
    <xf numFmtId="0" fontId="5" fillId="0" borderId="19" xfId="0" applyFont="1" applyBorder="1" applyProtection="1">
      <alignment vertical="center"/>
    </xf>
    <xf numFmtId="0" fontId="5" fillId="0" borderId="24" xfId="0" applyFont="1" applyBorder="1" applyAlignment="1" applyProtection="1">
      <alignment horizontal="center" vertical="center"/>
    </xf>
    <xf numFmtId="0" fontId="5" fillId="0" borderId="34" xfId="0" applyFont="1" applyBorder="1" applyProtection="1">
      <alignment vertical="center"/>
    </xf>
    <xf numFmtId="0" fontId="5" fillId="0" borderId="25" xfId="0" applyFont="1" applyBorder="1" applyAlignment="1" applyProtection="1">
      <alignment horizontal="center" vertical="center"/>
    </xf>
    <xf numFmtId="0" fontId="5" fillId="0" borderId="35"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6" xfId="0" applyFont="1" applyBorder="1" applyAlignment="1" applyProtection="1">
      <alignment horizontal="center" vertical="center"/>
    </xf>
    <xf numFmtId="0" fontId="2" fillId="0" borderId="0" xfId="0" applyFont="1" applyBorder="1" applyProtection="1">
      <alignment vertical="center"/>
    </xf>
    <xf numFmtId="0" fontId="16" fillId="0" borderId="0" xfId="0" applyFont="1" applyBorder="1" applyProtection="1">
      <alignment vertical="center"/>
    </xf>
    <xf numFmtId="181" fontId="5" fillId="0" borderId="0" xfId="0" applyNumberFormat="1" applyFont="1" applyBorder="1" applyAlignment="1" applyProtection="1">
      <alignment horizontal="center" vertical="center"/>
    </xf>
    <xf numFmtId="0" fontId="5" fillId="0" borderId="0" xfId="0" applyFont="1" applyAlignment="1" applyProtection="1"/>
    <xf numFmtId="0" fontId="5" fillId="0" borderId="1" xfId="0" applyFont="1" applyBorder="1" applyProtection="1">
      <alignment vertical="center"/>
    </xf>
    <xf numFmtId="0" fontId="19" fillId="4" borderId="18" xfId="6" applyFont="1" applyFill="1" applyBorder="1" applyAlignment="1">
      <alignment horizontal="center" shrinkToFit="1"/>
    </xf>
    <xf numFmtId="0" fontId="19" fillId="4" borderId="18" xfId="6" applyNumberFormat="1" applyFont="1" applyFill="1" applyBorder="1" applyAlignment="1">
      <alignment horizontal="center" shrinkToFit="1"/>
    </xf>
    <xf numFmtId="0" fontId="19" fillId="4" borderId="18" xfId="6" applyFont="1" applyFill="1" applyBorder="1" applyAlignment="1">
      <alignment horizontal="center" vertical="center" shrinkToFit="1"/>
    </xf>
    <xf numFmtId="0" fontId="19" fillId="0" borderId="0" xfId="6" applyFont="1" applyFill="1" applyAlignment="1">
      <alignment horizontal="center" shrinkToFit="1"/>
    </xf>
    <xf numFmtId="0" fontId="13" fillId="0" borderId="18" xfId="6" quotePrefix="1" applyNumberFormat="1" applyFont="1" applyFill="1" applyBorder="1" applyAlignment="1"/>
    <xf numFmtId="0" fontId="13" fillId="0" borderId="18" xfId="6" applyFont="1" applyFill="1" applyBorder="1" applyAlignment="1">
      <alignment shrinkToFit="1"/>
    </xf>
    <xf numFmtId="0" fontId="13" fillId="0" borderId="18" xfId="6" applyNumberFormat="1" applyFont="1" applyFill="1" applyBorder="1" applyAlignment="1">
      <alignment shrinkToFit="1"/>
    </xf>
    <xf numFmtId="0" fontId="13" fillId="0" borderId="0" xfId="6" applyFont="1" applyFill="1" applyAlignment="1">
      <alignment horizontal="center" shrinkToFit="1"/>
    </xf>
    <xf numFmtId="0" fontId="13" fillId="0" borderId="0" xfId="6" applyFont="1" applyFill="1" applyAlignment="1">
      <alignment shrinkToFit="1"/>
    </xf>
    <xf numFmtId="0" fontId="13" fillId="0" borderId="0" xfId="6" applyFont="1" applyFill="1" applyAlignment="1">
      <alignment horizontal="left" vertical="center" shrinkToFit="1"/>
    </xf>
    <xf numFmtId="0" fontId="13" fillId="0" borderId="0" xfId="6" applyFont="1" applyFill="1" applyAlignment="1"/>
    <xf numFmtId="0" fontId="13" fillId="0" borderId="0" xfId="6" applyFont="1" applyFill="1"/>
    <xf numFmtId="0" fontId="13" fillId="0" borderId="0" xfId="6" applyFont="1" applyFill="1" applyAlignment="1">
      <alignment vertical="center" shrinkToFit="1"/>
    </xf>
    <xf numFmtId="0" fontId="13" fillId="0" borderId="18" xfId="6" applyNumberFormat="1" applyFont="1" applyFill="1" applyBorder="1" applyAlignment="1">
      <alignment vertical="center" shrinkToFit="1"/>
    </xf>
    <xf numFmtId="0" fontId="5" fillId="2" borderId="10" xfId="0" applyFont="1" applyFill="1" applyBorder="1" applyAlignment="1" applyProtection="1">
      <alignment horizontal="center" vertical="center"/>
    </xf>
    <xf numFmtId="0" fontId="20" fillId="0" borderId="0" xfId="0" applyFont="1" applyAlignment="1" applyProtection="1">
      <alignment vertical="center" shrinkToFit="1"/>
    </xf>
    <xf numFmtId="0" fontId="2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pplyProtection="1">
      <alignment horizontal="left" vertical="center" shrinkToFit="1"/>
    </xf>
    <xf numFmtId="0" fontId="0" fillId="0" borderId="0" xfId="0" applyBorder="1" applyAlignment="1" applyProtection="1">
      <alignment vertical="center"/>
    </xf>
    <xf numFmtId="0" fontId="8" fillId="2" borderId="0" xfId="0" applyFont="1" applyFill="1" applyBorder="1" applyAlignment="1" applyProtection="1">
      <alignment horizontal="left" vertical="center"/>
    </xf>
    <xf numFmtId="0" fontId="2" fillId="0" borderId="0" xfId="0" applyFont="1" applyBorder="1" applyAlignment="1" applyProtection="1">
      <alignment vertical="center"/>
    </xf>
    <xf numFmtId="0" fontId="22" fillId="2" borderId="0" xfId="7" applyFont="1" applyFill="1" applyAlignment="1" applyProtection="1">
      <alignment vertical="center"/>
    </xf>
    <xf numFmtId="0" fontId="22" fillId="0" borderId="0" xfId="7" applyFont="1" applyProtection="1">
      <protection locked="0"/>
    </xf>
    <xf numFmtId="0" fontId="23" fillId="2" borderId="32" xfId="7" applyFont="1" applyFill="1" applyBorder="1" applyAlignment="1" applyProtection="1">
      <alignment horizontal="center" vertical="center" shrinkToFit="1"/>
    </xf>
    <xf numFmtId="0" fontId="23" fillId="2" borderId="28" xfId="7" applyFont="1" applyFill="1" applyBorder="1" applyAlignment="1" applyProtection="1">
      <alignment vertical="center" shrinkToFit="1"/>
    </xf>
    <xf numFmtId="0" fontId="23" fillId="2" borderId="0" xfId="7" applyFont="1" applyFill="1" applyBorder="1" applyAlignment="1" applyProtection="1">
      <alignment vertical="center" shrinkToFit="1"/>
    </xf>
    <xf numFmtId="0" fontId="20" fillId="2" borderId="0" xfId="7" applyFont="1" applyFill="1" applyAlignment="1" applyProtection="1">
      <alignment vertical="center"/>
    </xf>
    <xf numFmtId="0" fontId="23" fillId="2" borderId="0" xfId="7" applyFont="1" applyFill="1" applyBorder="1" applyAlignment="1" applyProtection="1">
      <alignment horizontal="center" vertical="center"/>
    </xf>
    <xf numFmtId="0" fontId="24" fillId="2" borderId="0" xfId="7" applyFont="1" applyFill="1" applyAlignment="1" applyProtection="1">
      <alignment vertical="center"/>
    </xf>
    <xf numFmtId="177" fontId="22" fillId="2" borderId="36" xfId="7" applyNumberFormat="1" applyFont="1" applyFill="1" applyBorder="1" applyAlignment="1" applyProtection="1">
      <alignment horizontal="center" vertical="center" shrinkToFit="1"/>
    </xf>
    <xf numFmtId="0" fontId="22" fillId="2" borderId="1" xfId="7" applyFont="1" applyFill="1" applyBorder="1" applyAlignment="1" applyProtection="1">
      <alignment horizontal="center" vertical="center" shrinkToFit="1"/>
    </xf>
    <xf numFmtId="177" fontId="22" fillId="2" borderId="37" xfId="7" applyNumberFormat="1" applyFont="1" applyFill="1" applyBorder="1" applyAlignment="1" applyProtection="1">
      <alignment horizontal="center" vertical="center" shrinkToFit="1"/>
    </xf>
    <xf numFmtId="0" fontId="22" fillId="2" borderId="0" xfId="7" applyFont="1" applyFill="1" applyBorder="1" applyAlignment="1" applyProtection="1">
      <alignment vertical="center"/>
    </xf>
    <xf numFmtId="177" fontId="22" fillId="2" borderId="38" xfId="7" applyNumberFormat="1"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177" fontId="22" fillId="2" borderId="39" xfId="7" applyNumberFormat="1" applyFont="1" applyFill="1" applyBorder="1" applyAlignment="1" applyProtection="1">
      <alignment horizontal="center" vertical="center" shrinkToFit="1"/>
    </xf>
    <xf numFmtId="0" fontId="22" fillId="2" borderId="40" xfId="7" applyFont="1" applyFill="1" applyBorder="1" applyAlignment="1" applyProtection="1">
      <alignment horizontal="left" vertical="center"/>
    </xf>
    <xf numFmtId="0" fontId="22" fillId="2" borderId="18" xfId="7" applyFont="1" applyFill="1" applyBorder="1" applyAlignment="1" applyProtection="1">
      <alignment horizontal="left" vertical="center"/>
    </xf>
    <xf numFmtId="0" fontId="25" fillId="3" borderId="34" xfId="7" applyFont="1" applyFill="1" applyBorder="1" applyAlignment="1" applyProtection="1">
      <alignment vertical="center" shrinkToFit="1"/>
    </xf>
    <xf numFmtId="0" fontId="25" fillId="3" borderId="41" xfId="7" applyFont="1" applyFill="1" applyBorder="1" applyAlignment="1" applyProtection="1">
      <alignment vertical="center" shrinkToFit="1"/>
    </xf>
    <xf numFmtId="0" fontId="22" fillId="2" borderId="2" xfId="7" applyFont="1" applyFill="1" applyBorder="1" applyAlignment="1" applyProtection="1">
      <alignment horizontal="left" vertical="center"/>
    </xf>
    <xf numFmtId="0" fontId="22" fillId="2" borderId="3" xfId="7" applyFont="1" applyFill="1" applyBorder="1" applyAlignment="1" applyProtection="1">
      <alignment horizontal="left" vertical="center"/>
    </xf>
    <xf numFmtId="0" fontId="25" fillId="2" borderId="34" xfId="7" applyFont="1" applyFill="1" applyBorder="1" applyAlignment="1" applyProtection="1">
      <alignment vertical="center" shrinkToFit="1"/>
    </xf>
    <xf numFmtId="0" fontId="25" fillId="2" borderId="41" xfId="7" applyFont="1" applyFill="1" applyBorder="1" applyAlignment="1" applyProtection="1">
      <alignment vertical="center" shrinkToFit="1"/>
    </xf>
    <xf numFmtId="0" fontId="22" fillId="2" borderId="42" xfId="7" applyFont="1" applyFill="1" applyBorder="1" applyAlignment="1" applyProtection="1">
      <alignment horizontal="left" vertical="center"/>
    </xf>
    <xf numFmtId="38" fontId="26" fillId="2" borderId="43" xfId="1" applyFont="1" applyFill="1" applyBorder="1" applyAlignment="1" applyProtection="1">
      <alignment vertical="center"/>
    </xf>
    <xf numFmtId="0" fontId="25" fillId="3" borderId="44" xfId="7" applyFont="1" applyFill="1" applyBorder="1" applyAlignment="1" applyProtection="1">
      <alignment vertical="center" shrinkToFit="1"/>
    </xf>
    <xf numFmtId="0" fontId="25" fillId="3" borderId="37" xfId="7" applyFont="1" applyFill="1" applyBorder="1" applyAlignment="1" applyProtection="1">
      <alignment vertical="center" shrinkToFit="1"/>
    </xf>
    <xf numFmtId="0" fontId="22" fillId="2" borderId="45" xfId="7" applyFont="1" applyFill="1" applyBorder="1" applyAlignment="1" applyProtection="1">
      <alignment vertical="center" textRotation="255" shrinkToFit="1"/>
    </xf>
    <xf numFmtId="0" fontId="25" fillId="2" borderId="0" xfId="7" applyFont="1" applyFill="1" applyBorder="1" applyAlignment="1" applyProtection="1">
      <alignment vertical="center"/>
    </xf>
    <xf numFmtId="38" fontId="26" fillId="2" borderId="0" xfId="1" applyFont="1" applyFill="1" applyBorder="1" applyAlignment="1" applyProtection="1">
      <alignment vertical="center"/>
    </xf>
    <xf numFmtId="0" fontId="22" fillId="2" borderId="0" xfId="7" applyFont="1" applyFill="1" applyBorder="1" applyAlignment="1" applyProtection="1">
      <alignment horizontal="center" vertical="center" textRotation="255" shrinkToFit="1"/>
    </xf>
    <xf numFmtId="38" fontId="26" fillId="2" borderId="0" xfId="1" applyFont="1" applyFill="1" applyBorder="1" applyAlignment="1" applyProtection="1">
      <alignment vertical="center"/>
      <protection locked="0"/>
    </xf>
    <xf numFmtId="0" fontId="22" fillId="2" borderId="0" xfId="7" applyFont="1" applyFill="1" applyBorder="1" applyAlignment="1" applyProtection="1">
      <alignment vertical="center"/>
      <protection locked="0"/>
    </xf>
    <xf numFmtId="0" fontId="22" fillId="2" borderId="46" xfId="7" applyFont="1" applyFill="1" applyBorder="1" applyAlignment="1" applyProtection="1">
      <alignment horizontal="center" vertical="center"/>
    </xf>
    <xf numFmtId="38" fontId="22" fillId="2" borderId="0" xfId="1" applyFont="1" applyFill="1" applyBorder="1" applyAlignment="1" applyProtection="1">
      <alignment vertical="center"/>
    </xf>
    <xf numFmtId="0" fontId="22" fillId="2" borderId="0" xfId="7" applyFont="1" applyFill="1" applyBorder="1" applyAlignment="1" applyProtection="1">
      <alignment horizontal="center" vertical="center"/>
      <protection locked="0"/>
    </xf>
    <xf numFmtId="0" fontId="22" fillId="2" borderId="47" xfId="7" applyFont="1" applyFill="1" applyBorder="1" applyAlignment="1" applyProtection="1">
      <alignment horizontal="center" vertical="center"/>
    </xf>
    <xf numFmtId="38" fontId="26" fillId="3" borderId="46" xfId="1" applyFont="1" applyFill="1" applyBorder="1" applyAlignment="1" applyProtection="1">
      <alignment vertical="center"/>
    </xf>
    <xf numFmtId="38" fontId="26" fillId="2" borderId="47"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0" xfId="7" applyFont="1" applyFill="1" applyBorder="1" applyAlignment="1" applyProtection="1">
      <alignment horizontal="distributed" vertical="center"/>
    </xf>
    <xf numFmtId="38" fontId="26" fillId="2" borderId="48" xfId="1" applyFont="1" applyFill="1" applyBorder="1" applyAlignment="1" applyProtection="1">
      <alignment vertical="center"/>
    </xf>
    <xf numFmtId="0" fontId="22" fillId="3" borderId="40" xfId="7" applyFont="1" applyFill="1" applyBorder="1" applyAlignment="1" applyProtection="1">
      <alignment vertical="center"/>
    </xf>
    <xf numFmtId="0" fontId="22" fillId="2" borderId="48" xfId="7" applyFont="1" applyFill="1" applyBorder="1" applyAlignment="1" applyProtection="1">
      <alignment horizontal="center" vertical="center"/>
    </xf>
    <xf numFmtId="0" fontId="22" fillId="3" borderId="18" xfId="7" applyFont="1" applyFill="1" applyBorder="1" applyAlignment="1" applyProtection="1">
      <alignment vertical="center"/>
    </xf>
    <xf numFmtId="0" fontId="22" fillId="2" borderId="0" xfId="7" applyFont="1" applyFill="1" applyBorder="1" applyAlignment="1" applyProtection="1">
      <alignment vertical="center" shrinkToFit="1"/>
    </xf>
    <xf numFmtId="0" fontId="22" fillId="2" borderId="0" xfId="7" applyFont="1" applyFill="1" applyProtection="1">
      <protection locked="0"/>
    </xf>
    <xf numFmtId="0" fontId="22" fillId="2" borderId="0" xfId="7" applyFont="1" applyFill="1" applyProtection="1"/>
    <xf numFmtId="0" fontId="22" fillId="2" borderId="0" xfId="7" applyFont="1" applyFill="1" applyBorder="1" applyProtection="1"/>
    <xf numFmtId="0" fontId="22" fillId="2" borderId="0" xfId="7" applyFont="1" applyFill="1" applyAlignment="1" applyProtection="1">
      <alignment vertical="center"/>
      <protection locked="0"/>
    </xf>
    <xf numFmtId="38" fontId="22" fillId="2" borderId="49" xfId="1" applyFont="1" applyFill="1" applyBorder="1" applyAlignment="1" applyProtection="1">
      <alignment vertical="center"/>
    </xf>
    <xf numFmtId="0" fontId="22" fillId="2" borderId="0" xfId="7" applyFont="1" applyFill="1" applyBorder="1" applyAlignment="1" applyProtection="1">
      <alignment horizontal="center" vertical="center"/>
    </xf>
    <xf numFmtId="0" fontId="22" fillId="3" borderId="2" xfId="7" applyFont="1" applyFill="1" applyBorder="1" applyAlignment="1" applyProtection="1">
      <alignment vertical="center"/>
    </xf>
    <xf numFmtId="38" fontId="26" fillId="3" borderId="50" xfId="1" applyFont="1" applyFill="1" applyBorder="1" applyAlignment="1" applyProtection="1">
      <alignment vertical="center"/>
    </xf>
    <xf numFmtId="0" fontId="22" fillId="2" borderId="0" xfId="7" applyFont="1" applyFill="1" applyBorder="1" applyAlignment="1" applyProtection="1">
      <alignment horizontal="center"/>
    </xf>
    <xf numFmtId="38" fontId="26" fillId="3" borderId="51" xfId="1" applyFont="1" applyFill="1" applyBorder="1" applyAlignment="1" applyProtection="1">
      <alignment vertical="center"/>
    </xf>
    <xf numFmtId="0" fontId="22" fillId="2" borderId="52" xfId="7" applyFont="1" applyFill="1" applyBorder="1" applyAlignment="1" applyProtection="1">
      <alignment horizontal="center" vertical="center"/>
    </xf>
    <xf numFmtId="0" fontId="22" fillId="2" borderId="26" xfId="7" applyFont="1" applyFill="1" applyBorder="1" applyAlignment="1" applyProtection="1">
      <alignment vertical="center"/>
    </xf>
    <xf numFmtId="0" fontId="26" fillId="0" borderId="0" xfId="7" applyFont="1" applyFill="1" applyBorder="1" applyAlignment="1" applyProtection="1">
      <alignment horizontal="center" vertical="center" textRotation="255"/>
      <protection locked="0"/>
    </xf>
    <xf numFmtId="0" fontId="22" fillId="0" borderId="0" xfId="7" applyFont="1" applyFill="1" applyBorder="1" applyAlignment="1" applyProtection="1">
      <alignment horizontal="distributed"/>
      <protection locked="0"/>
    </xf>
    <xf numFmtId="0" fontId="22" fillId="0" borderId="0" xfId="7" applyFont="1" applyFill="1" applyBorder="1" applyAlignment="1" applyProtection="1">
      <alignment horizontal="center"/>
      <protection locked="0"/>
    </xf>
    <xf numFmtId="0" fontId="22" fillId="0" borderId="0" xfId="7" applyFont="1" applyBorder="1" applyAlignment="1" applyProtection="1">
      <alignment horizontal="center"/>
      <protection locked="0"/>
    </xf>
    <xf numFmtId="0" fontId="22" fillId="0" borderId="0" xfId="7" applyFont="1" applyBorder="1" applyAlignment="1" applyProtection="1">
      <alignment horizontal="center" vertical="center" textRotation="255"/>
      <protection locked="0"/>
    </xf>
    <xf numFmtId="38" fontId="26" fillId="0" borderId="51" xfId="1" applyFont="1" applyFill="1" applyBorder="1" applyAlignment="1" applyProtection="1">
      <alignment vertical="center"/>
    </xf>
    <xf numFmtId="38" fontId="26" fillId="0" borderId="4" xfId="1" applyFont="1" applyFill="1" applyBorder="1" applyAlignment="1" applyProtection="1">
      <alignment vertical="center"/>
    </xf>
    <xf numFmtId="0" fontId="0" fillId="0" borderId="0" xfId="0" applyProtection="1">
      <alignment vertical="center"/>
      <protection locked="0"/>
    </xf>
    <xf numFmtId="38" fontId="22" fillId="2" borderId="53" xfId="1" applyFont="1" applyFill="1" applyBorder="1" applyAlignment="1" applyProtection="1">
      <alignment horizontal="right" vertical="center"/>
    </xf>
    <xf numFmtId="38" fontId="22" fillId="2" borderId="38" xfId="1" applyFont="1" applyFill="1" applyBorder="1" applyAlignment="1" applyProtection="1">
      <alignment horizontal="right" vertical="center"/>
    </xf>
    <xf numFmtId="38" fontId="26" fillId="2" borderId="0" xfId="1" applyFont="1" applyFill="1" applyBorder="1" applyAlignment="1" applyProtection="1">
      <alignment vertical="center"/>
    </xf>
    <xf numFmtId="0" fontId="5" fillId="0" borderId="22" xfId="0" applyFont="1" applyBorder="1" applyAlignment="1" applyProtection="1">
      <alignment horizontal="center" vertical="center"/>
    </xf>
    <xf numFmtId="0" fontId="5" fillId="0" borderId="31" xfId="0" applyFont="1" applyBorder="1" applyAlignment="1" applyProtection="1">
      <alignment horizontal="center" vertical="center"/>
    </xf>
    <xf numFmtId="0" fontId="8" fillId="2" borderId="40" xfId="7" applyFont="1" applyFill="1" applyBorder="1" applyAlignment="1" applyProtection="1">
      <alignment horizontal="right" vertical="center"/>
    </xf>
    <xf numFmtId="0" fontId="8" fillId="2" borderId="46" xfId="7" applyFont="1" applyFill="1" applyBorder="1" applyAlignment="1" applyProtection="1">
      <alignment horizontal="center" vertical="center"/>
    </xf>
    <xf numFmtId="0" fontId="8" fillId="2" borderId="18" xfId="7" applyFont="1" applyFill="1" applyBorder="1" applyAlignment="1" applyProtection="1">
      <alignment horizontal="right" vertical="center"/>
    </xf>
    <xf numFmtId="0" fontId="8" fillId="2" borderId="47" xfId="7" applyFont="1" applyFill="1" applyBorder="1" applyAlignment="1" applyProtection="1">
      <alignment horizontal="center" vertical="center"/>
    </xf>
    <xf numFmtId="0" fontId="8" fillId="2" borderId="2" xfId="7" applyFont="1" applyFill="1" applyBorder="1" applyAlignment="1" applyProtection="1">
      <alignment horizontal="right" vertical="center"/>
    </xf>
    <xf numFmtId="0" fontId="8" fillId="2" borderId="48" xfId="7"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protection locked="0"/>
    </xf>
    <xf numFmtId="0" fontId="13" fillId="0" borderId="0" xfId="0" applyFont="1" applyBorder="1" applyProtection="1">
      <alignment vertical="center"/>
    </xf>
    <xf numFmtId="182" fontId="5" fillId="0" borderId="34" xfId="0" applyNumberFormat="1" applyFont="1" applyBorder="1" applyAlignment="1" applyProtection="1">
      <alignment horizontal="center" vertical="center"/>
    </xf>
    <xf numFmtId="0" fontId="5" fillId="0" borderId="35" xfId="0" applyFont="1" applyBorder="1" applyProtection="1">
      <alignment vertical="center"/>
    </xf>
    <xf numFmtId="0" fontId="5" fillId="0" borderId="30" xfId="0" applyFont="1" applyBorder="1" applyAlignment="1" applyProtection="1">
      <alignment horizontal="center" vertical="center"/>
    </xf>
    <xf numFmtId="49" fontId="0" fillId="0" borderId="0" xfId="0" applyNumberFormat="1">
      <alignment vertical="center"/>
    </xf>
    <xf numFmtId="0" fontId="0" fillId="0" borderId="0" xfId="0" applyNumberFormat="1">
      <alignment vertical="center"/>
    </xf>
    <xf numFmtId="0" fontId="0" fillId="0" borderId="0" xfId="0" applyAlignment="1">
      <alignment horizontal="right" vertical="center"/>
    </xf>
    <xf numFmtId="0" fontId="0" fillId="0" borderId="0" xfId="0" applyNumberFormat="1" applyAlignment="1">
      <alignment horizontal="right" vertical="center"/>
    </xf>
    <xf numFmtId="49" fontId="0" fillId="0" borderId="0" xfId="0" applyNumberFormat="1" applyAlignment="1">
      <alignment horizontal="right" vertical="center"/>
    </xf>
    <xf numFmtId="38" fontId="0" fillId="0" borderId="0" xfId="0" applyNumberFormat="1">
      <alignment vertical="center"/>
    </xf>
    <xf numFmtId="0" fontId="5" fillId="2" borderId="0" xfId="0" applyFont="1" applyFill="1" applyAlignme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horizontal="distributed" vertical="center"/>
    </xf>
    <xf numFmtId="0" fontId="20" fillId="0" borderId="0" xfId="0" applyFont="1" applyAlignment="1" applyProtection="1">
      <alignment vertical="center"/>
    </xf>
    <xf numFmtId="0" fontId="8" fillId="2" borderId="0" xfId="0" applyFont="1" applyFill="1" applyBorder="1" applyAlignment="1" applyProtection="1">
      <alignment vertical="center" wrapText="1"/>
      <protection locked="0"/>
    </xf>
    <xf numFmtId="0" fontId="9" fillId="2" borderId="9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76" fontId="9" fillId="2" borderId="76" xfId="0" applyNumberFormat="1"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9" fillId="2" borderId="47" xfId="0" applyNumberFormat="1" applyFont="1" applyFill="1" applyBorder="1" applyAlignment="1" applyProtection="1">
      <alignment horizontal="center" vertical="center" wrapText="1"/>
      <protection locked="0"/>
    </xf>
    <xf numFmtId="176" fontId="8" fillId="2" borderId="47" xfId="0" applyNumberFormat="1" applyFont="1" applyFill="1" applyBorder="1" applyAlignment="1" applyProtection="1">
      <alignment horizontal="center" vertical="center" wrapText="1"/>
      <protection locked="0"/>
    </xf>
    <xf numFmtId="0" fontId="5" fillId="0" borderId="18" xfId="0" applyFont="1" applyBorder="1" applyProtection="1">
      <alignment vertical="center"/>
      <protection locked="0"/>
    </xf>
    <xf numFmtId="176" fontId="5" fillId="0" borderId="47" xfId="0" applyNumberFormat="1" applyFont="1" applyBorder="1" applyProtection="1">
      <alignment vertical="center"/>
      <protection locked="0"/>
    </xf>
    <xf numFmtId="0" fontId="5" fillId="0" borderId="2" xfId="0" applyFont="1" applyBorder="1" applyProtection="1">
      <alignment vertical="center"/>
      <protection locked="0"/>
    </xf>
    <xf numFmtId="176" fontId="5" fillId="0" borderId="48" xfId="0" applyNumberFormat="1" applyFont="1" applyBorder="1" applyProtection="1">
      <alignment vertical="center"/>
      <protection locked="0"/>
    </xf>
    <xf numFmtId="0" fontId="13" fillId="2" borderId="0" xfId="0" applyFont="1" applyFill="1" applyAlignment="1" applyProtection="1">
      <alignment vertical="center"/>
    </xf>
    <xf numFmtId="0" fontId="9" fillId="2" borderId="92" xfId="0" applyFont="1" applyFill="1" applyBorder="1" applyAlignment="1" applyProtection="1">
      <alignment horizontal="center" vertical="center" wrapText="1"/>
    </xf>
    <xf numFmtId="0" fontId="9" fillId="2" borderId="93" xfId="0" applyFont="1" applyFill="1" applyBorder="1" applyAlignment="1" applyProtection="1">
      <alignment horizontal="center" vertical="center" wrapText="1"/>
    </xf>
    <xf numFmtId="0" fontId="2" fillId="2" borderId="93" xfId="0" applyFont="1" applyFill="1" applyBorder="1" applyAlignment="1" applyProtection="1">
      <alignment horizontal="center" vertical="center" wrapText="1"/>
    </xf>
    <xf numFmtId="0" fontId="9" fillId="2" borderId="94"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Protection="1">
      <alignment vertical="center"/>
    </xf>
    <xf numFmtId="0" fontId="5" fillId="2" borderId="0" xfId="0" applyFont="1" applyFill="1" applyAlignment="1" applyProtection="1">
      <alignment horizontal="left" vertical="center"/>
    </xf>
    <xf numFmtId="38" fontId="8" fillId="2" borderId="18" xfId="1" applyFont="1" applyFill="1" applyBorder="1" applyAlignment="1" applyProtection="1">
      <alignment horizontal="right" vertical="center" wrapText="1"/>
      <protection locked="0"/>
    </xf>
    <xf numFmtId="0" fontId="13" fillId="2" borderId="0" xfId="0" applyFont="1" applyFill="1" applyAlignment="1" applyProtection="1">
      <alignment horizontal="left" vertical="center"/>
    </xf>
    <xf numFmtId="0" fontId="9" fillId="2" borderId="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5" fillId="0" borderId="18"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18" xfId="0" applyFont="1" applyFill="1" applyBorder="1" applyAlignment="1" applyProtection="1">
      <alignment horizontal="left" vertical="center" wrapText="1"/>
      <protection locked="0"/>
    </xf>
    <xf numFmtId="38" fontId="5" fillId="2" borderId="0" xfId="1" applyFont="1" applyFill="1" applyAlignment="1" applyProtection="1">
      <alignment vertical="center"/>
    </xf>
    <xf numFmtId="38" fontId="13" fillId="2" borderId="0" xfId="1" applyFont="1" applyFill="1" applyAlignment="1" applyProtection="1">
      <alignment vertical="center"/>
    </xf>
    <xf numFmtId="38" fontId="9" fillId="0" borderId="93" xfId="1" applyFont="1" applyBorder="1" applyAlignment="1" applyProtection="1">
      <alignment horizontal="center" vertical="center" wrapText="1"/>
    </xf>
    <xf numFmtId="38" fontId="9" fillId="0" borderId="3" xfId="1" applyFont="1" applyBorder="1" applyAlignment="1" applyProtection="1">
      <alignment horizontal="center" vertical="center" wrapText="1"/>
      <protection locked="0"/>
    </xf>
    <xf numFmtId="38" fontId="9" fillId="0" borderId="18" xfId="1" applyFont="1" applyBorder="1" applyAlignment="1" applyProtection="1">
      <alignment horizontal="center" vertical="center" wrapText="1"/>
      <protection locked="0"/>
    </xf>
    <xf numFmtId="38" fontId="5" fillId="0" borderId="18" xfId="1" applyFont="1" applyBorder="1" applyAlignment="1" applyProtection="1">
      <alignment vertical="center"/>
      <protection locked="0"/>
    </xf>
    <xf numFmtId="38" fontId="5" fillId="0" borderId="2" xfId="1" applyFont="1" applyBorder="1" applyAlignment="1" applyProtection="1">
      <alignment vertical="center"/>
      <protection locked="0"/>
    </xf>
    <xf numFmtId="38" fontId="5" fillId="0" borderId="0" xfId="1" applyFont="1" applyAlignment="1" applyProtection="1">
      <alignment vertical="center"/>
      <protection locked="0"/>
    </xf>
    <xf numFmtId="0" fontId="0" fillId="0" borderId="13" xfId="0" applyBorder="1" applyAlignment="1" applyProtection="1">
      <alignment vertical="center" shrinkToFit="1"/>
    </xf>
    <xf numFmtId="0" fontId="33" fillId="0" borderId="0" xfId="0" applyFont="1" applyProtection="1">
      <alignment vertical="center"/>
    </xf>
    <xf numFmtId="0" fontId="5" fillId="0" borderId="13" xfId="0" applyFont="1" applyBorder="1" applyAlignment="1" applyProtection="1">
      <alignment vertical="center" shrinkToFit="1"/>
    </xf>
    <xf numFmtId="0" fontId="0" fillId="0" borderId="51" xfId="0" applyBorder="1" applyAlignment="1" applyProtection="1">
      <alignment vertical="center" shrinkToFit="1"/>
    </xf>
    <xf numFmtId="0" fontId="5" fillId="0" borderId="32" xfId="0" applyFont="1" applyBorder="1" applyAlignment="1" applyProtection="1">
      <alignment vertical="center"/>
    </xf>
    <xf numFmtId="14" fontId="0" fillId="0" borderId="0" xfId="0" applyNumberFormat="1">
      <alignment vertical="center"/>
    </xf>
    <xf numFmtId="0" fontId="5"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8" applyFont="1" applyFill="1" applyProtection="1">
      <alignment vertical="center"/>
    </xf>
    <xf numFmtId="0" fontId="5" fillId="0" borderId="0" xfId="8" applyFont="1">
      <alignment vertical="center"/>
    </xf>
    <xf numFmtId="0" fontId="9" fillId="2" borderId="0" xfId="8" applyFont="1" applyFill="1" applyProtection="1">
      <alignment vertical="center"/>
    </xf>
    <xf numFmtId="0" fontId="9" fillId="2" borderId="0" xfId="8" applyFont="1" applyFill="1" applyAlignment="1" applyProtection="1">
      <alignmen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lignment vertical="center"/>
    </xf>
    <xf numFmtId="0" fontId="27" fillId="0" borderId="0" xfId="0" applyFont="1">
      <alignment vertical="center"/>
    </xf>
    <xf numFmtId="0" fontId="5" fillId="0" borderId="54"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55"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44"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56" xfId="0" applyFont="1" applyBorder="1" applyAlignment="1" applyProtection="1">
      <alignment horizontal="left" vertical="top"/>
      <protection locked="0"/>
    </xf>
    <xf numFmtId="0" fontId="5" fillId="0" borderId="21"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26" xfId="0" applyFont="1" applyFill="1" applyBorder="1" applyAlignment="1" applyProtection="1">
      <alignment vertical="center" shrinkToFit="1"/>
    </xf>
    <xf numFmtId="0" fontId="5" fillId="0" borderId="22"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23" xfId="0" applyFont="1" applyBorder="1" applyAlignment="1" applyProtection="1">
      <alignment horizontal="center" vertical="center" textRotation="255"/>
    </xf>
    <xf numFmtId="0" fontId="2" fillId="0" borderId="0" xfId="0" applyFont="1" applyBorder="1" applyAlignment="1" applyProtection="1">
      <alignment vertical="center"/>
    </xf>
    <xf numFmtId="0" fontId="5" fillId="0" borderId="2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0" fillId="0" borderId="0" xfId="0" applyBorder="1" applyAlignment="1" applyProtection="1">
      <alignment vertical="center"/>
    </xf>
    <xf numFmtId="0" fontId="5" fillId="0" borderId="21"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2" fillId="0" borderId="0" xfId="0" applyFont="1" applyBorder="1" applyAlignment="1" applyProtection="1">
      <alignment vertical="center" wrapText="1"/>
    </xf>
    <xf numFmtId="0" fontId="5" fillId="0" borderId="14" xfId="0" applyFont="1" applyBorder="1" applyAlignment="1" applyProtection="1">
      <alignment vertical="center" shrinkToFit="1"/>
    </xf>
    <xf numFmtId="0" fontId="5" fillId="0" borderId="15" xfId="0" applyFont="1" applyBorder="1" applyAlignment="1" applyProtection="1">
      <alignment vertical="center" shrinkToFit="1"/>
    </xf>
    <xf numFmtId="0" fontId="0" fillId="0" borderId="15" xfId="0" applyBorder="1" applyAlignment="1" applyProtection="1">
      <alignment vertical="center" shrinkToFit="1"/>
    </xf>
    <xf numFmtId="38" fontId="5" fillId="0" borderId="32" xfId="1" applyFont="1" applyBorder="1" applyAlignment="1" applyProtection="1">
      <alignment vertical="center"/>
      <protection locked="0"/>
    </xf>
    <xf numFmtId="38" fontId="5" fillId="0" borderId="13" xfId="1" applyFont="1" applyBorder="1" applyAlignment="1" applyProtection="1">
      <alignment vertical="center"/>
      <protection locked="0"/>
    </xf>
    <xf numFmtId="38" fontId="5" fillId="0" borderId="51" xfId="1" applyFont="1" applyBorder="1" applyAlignment="1" applyProtection="1">
      <alignment vertical="center"/>
      <protection locked="0"/>
    </xf>
    <xf numFmtId="0" fontId="5" fillId="0" borderId="19" xfId="0" applyFont="1" applyBorder="1" applyAlignment="1" applyProtection="1">
      <alignment horizontal="right" vertical="center"/>
      <protection locked="0"/>
    </xf>
    <xf numFmtId="0" fontId="5" fillId="0" borderId="17" xfId="0" applyFont="1" applyBorder="1" applyAlignment="1" applyProtection="1">
      <alignment horizontal="right" vertical="center"/>
      <protection locked="0"/>
    </xf>
    <xf numFmtId="38" fontId="5" fillId="0" borderId="29" xfId="1" applyFont="1" applyBorder="1" applyAlignment="1" applyProtection="1">
      <alignment vertical="center"/>
      <protection locked="0"/>
    </xf>
    <xf numFmtId="38" fontId="5" fillId="0" borderId="30" xfId="1" applyFont="1" applyBorder="1" applyAlignment="1" applyProtection="1">
      <alignment vertical="center"/>
      <protection locked="0"/>
    </xf>
    <xf numFmtId="38" fontId="5" fillId="0" borderId="34" xfId="1" applyFont="1" applyBorder="1" applyAlignment="1" applyProtection="1">
      <alignment vertical="center"/>
      <protection locked="0"/>
    </xf>
    <xf numFmtId="38" fontId="5" fillId="0" borderId="33" xfId="1" applyFont="1" applyBorder="1" applyAlignment="1" applyProtection="1">
      <alignment vertical="center"/>
      <protection locked="0"/>
    </xf>
    <xf numFmtId="38" fontId="5" fillId="0" borderId="57" xfId="1" applyFont="1" applyBorder="1" applyAlignment="1" applyProtection="1">
      <alignment vertical="center"/>
      <protection locked="0"/>
    </xf>
    <xf numFmtId="38" fontId="5" fillId="0" borderId="35" xfId="1" applyFont="1" applyBorder="1" applyAlignment="1" applyProtection="1">
      <alignment vertical="center"/>
      <protection locked="0"/>
    </xf>
    <xf numFmtId="0" fontId="5" fillId="0" borderId="2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top" textRotation="255"/>
    </xf>
    <xf numFmtId="0" fontId="5" fillId="0" borderId="23" xfId="0" applyFont="1" applyBorder="1" applyAlignment="1" applyProtection="1">
      <alignment horizontal="center" vertical="top" textRotation="255"/>
    </xf>
    <xf numFmtId="0" fontId="5" fillId="0" borderId="31" xfId="0" applyFont="1" applyBorder="1" applyAlignment="1" applyProtection="1">
      <alignment horizontal="center" vertical="center" textRotation="255" shrinkToFit="1"/>
    </xf>
    <xf numFmtId="0" fontId="5" fillId="0" borderId="23" xfId="0" applyFont="1" applyBorder="1" applyAlignment="1" applyProtection="1">
      <alignment horizontal="center" vertical="center" textRotation="255" shrinkToFit="1"/>
    </xf>
    <xf numFmtId="0" fontId="5" fillId="0" borderId="22" xfId="0" applyFont="1" applyBorder="1" applyAlignment="1" applyProtection="1">
      <alignment horizontal="center" wrapText="1"/>
    </xf>
    <xf numFmtId="0" fontId="5" fillId="0" borderId="31" xfId="0" applyFont="1" applyBorder="1" applyAlignment="1" applyProtection="1">
      <alignment horizontal="center" wrapText="1"/>
    </xf>
    <xf numFmtId="0" fontId="5" fillId="0" borderId="51" xfId="0" applyFont="1" applyBorder="1" applyAlignment="1" applyProtection="1">
      <alignment horizontal="left" vertical="center" shrinkToFit="1"/>
    </xf>
    <xf numFmtId="0" fontId="0" fillId="0" borderId="58" xfId="0" applyBorder="1" applyAlignment="1" applyProtection="1">
      <alignment horizontal="left" vertical="center" shrinkToFit="1"/>
    </xf>
    <xf numFmtId="0" fontId="5" fillId="0" borderId="59" xfId="0" applyFont="1" applyBorder="1" applyAlignment="1" applyProtection="1">
      <alignment horizontal="left" vertical="center" shrinkToFit="1"/>
    </xf>
    <xf numFmtId="0" fontId="0" fillId="0" borderId="59" xfId="0" applyBorder="1" applyAlignment="1" applyProtection="1">
      <alignment horizontal="left" vertical="center" shrinkToFit="1"/>
    </xf>
    <xf numFmtId="38" fontId="5" fillId="0" borderId="20" xfId="1" applyFont="1" applyBorder="1" applyAlignment="1" applyProtection="1">
      <alignment vertical="center"/>
      <protection locked="0"/>
    </xf>
    <xf numFmtId="38" fontId="5" fillId="0" borderId="25" xfId="1" applyFont="1" applyBorder="1" applyAlignment="1" applyProtection="1">
      <alignment vertical="center"/>
      <protection locked="0"/>
    </xf>
    <xf numFmtId="0" fontId="5" fillId="0" borderId="60" xfId="0" applyFont="1" applyBorder="1" applyAlignment="1" applyProtection="1">
      <alignment horizontal="left" vertical="center" shrinkToFit="1"/>
    </xf>
    <xf numFmtId="0" fontId="0" fillId="0" borderId="60" xfId="0" applyBorder="1" applyAlignment="1" applyProtection="1">
      <alignment horizontal="left" vertical="center" shrinkToFit="1"/>
    </xf>
    <xf numFmtId="0" fontId="5" fillId="0" borderId="20" xfId="0" applyFont="1" applyBorder="1" applyAlignment="1" applyProtection="1">
      <alignment vertical="center" shrinkToFit="1"/>
    </xf>
    <xf numFmtId="0" fontId="0" fillId="0" borderId="14" xfId="0" applyBorder="1" applyAlignment="1" applyProtection="1">
      <alignment vertical="center" shrinkToFit="1"/>
    </xf>
    <xf numFmtId="0" fontId="0" fillId="0" borderId="25" xfId="0" applyBorder="1" applyAlignment="1" applyProtection="1">
      <alignment vertical="center" shrinkToFit="1"/>
    </xf>
    <xf numFmtId="0" fontId="5" fillId="0" borderId="19"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32"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38" fontId="5" fillId="0" borderId="14" xfId="1" applyFont="1" applyBorder="1" applyAlignment="1" applyProtection="1">
      <alignment vertical="center"/>
      <protection locked="0"/>
    </xf>
    <xf numFmtId="180" fontId="5" fillId="0" borderId="34" xfId="0" applyNumberFormat="1" applyFont="1" applyBorder="1" applyAlignment="1" applyProtection="1">
      <alignment vertical="center" shrinkToFit="1"/>
      <protection locked="0"/>
    </xf>
    <xf numFmtId="180" fontId="0" fillId="0" borderId="35" xfId="0" applyNumberFormat="1" applyBorder="1" applyAlignment="1" applyProtection="1">
      <alignment vertical="center" shrinkToFit="1"/>
      <protection locked="0"/>
    </xf>
    <xf numFmtId="180" fontId="0" fillId="0" borderId="33" xfId="0" applyNumberFormat="1" applyBorder="1" applyAlignment="1" applyProtection="1">
      <alignment vertical="center" shrinkToFit="1"/>
      <protection locked="0"/>
    </xf>
    <xf numFmtId="0" fontId="5" fillId="0" borderId="17" xfId="0" applyFont="1" applyBorder="1" applyAlignment="1" applyProtection="1">
      <alignment vertical="center"/>
    </xf>
    <xf numFmtId="0" fontId="5" fillId="0" borderId="14" xfId="0" applyFont="1" applyBorder="1" applyAlignment="1" applyProtection="1">
      <alignment vertical="center"/>
    </xf>
    <xf numFmtId="0" fontId="5" fillId="0" borderId="20" xfId="0" applyNumberFormat="1" applyFont="1" applyBorder="1" applyAlignment="1" applyProtection="1">
      <alignment vertical="center"/>
      <protection locked="0"/>
    </xf>
    <xf numFmtId="0" fontId="5" fillId="0" borderId="14" xfId="0" applyNumberFormat="1" applyFont="1" applyBorder="1" applyAlignment="1" applyProtection="1">
      <alignment vertical="center"/>
      <protection locked="0"/>
    </xf>
    <xf numFmtId="0" fontId="5" fillId="0" borderId="39"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38" xfId="0" applyFont="1" applyBorder="1" applyAlignment="1" applyProtection="1">
      <alignment vertical="center" shrinkToFit="1"/>
    </xf>
    <xf numFmtId="0" fontId="5" fillId="0" borderId="14" xfId="0" applyFont="1" applyFill="1" applyBorder="1" applyAlignment="1" applyProtection="1">
      <alignment vertical="center" shrinkToFit="1"/>
    </xf>
    <xf numFmtId="0" fontId="5" fillId="0" borderId="25" xfId="0" applyFont="1" applyFill="1" applyBorder="1" applyAlignment="1" applyProtection="1">
      <alignment vertical="center" shrinkToFit="1"/>
    </xf>
    <xf numFmtId="0" fontId="5" fillId="0" borderId="25" xfId="0" applyFont="1" applyBorder="1" applyAlignment="1" applyProtection="1">
      <alignment vertical="center" shrinkToFit="1"/>
    </xf>
    <xf numFmtId="0" fontId="5" fillId="0" borderId="20" xfId="0" applyFont="1" applyFill="1" applyBorder="1" applyAlignment="1" applyProtection="1">
      <alignment vertical="center" shrinkToFit="1"/>
      <protection locked="0"/>
    </xf>
    <xf numFmtId="0" fontId="5" fillId="0" borderId="14" xfId="0" applyFont="1" applyFill="1" applyBorder="1" applyAlignment="1" applyProtection="1">
      <alignment vertical="center" shrinkToFit="1"/>
      <protection locked="0"/>
    </xf>
    <xf numFmtId="0" fontId="5" fillId="0" borderId="25" xfId="0" applyFont="1" applyFill="1" applyBorder="1" applyAlignment="1" applyProtection="1">
      <alignment vertical="center" shrinkToFit="1"/>
      <protection locked="0"/>
    </xf>
    <xf numFmtId="0" fontId="5" fillId="0" borderId="57" xfId="0" applyFont="1" applyFill="1" applyBorder="1" applyAlignment="1" applyProtection="1">
      <alignment vertical="center" wrapText="1" shrinkToFit="1"/>
    </xf>
    <xf numFmtId="0" fontId="0" fillId="0" borderId="57" xfId="0" applyFill="1" applyBorder="1" applyAlignment="1" applyProtection="1">
      <alignment vertical="center" shrinkToFit="1"/>
    </xf>
    <xf numFmtId="0" fontId="0" fillId="0" borderId="30" xfId="0" applyFill="1" applyBorder="1" applyAlignment="1" applyProtection="1">
      <alignment vertical="center" shrinkToFit="1"/>
    </xf>
    <xf numFmtId="0" fontId="5" fillId="0" borderId="29" xfId="0" applyFont="1" applyBorder="1" applyAlignment="1" applyProtection="1">
      <alignment horizontal="right" vertical="center"/>
      <protection locked="0"/>
    </xf>
    <xf numFmtId="0" fontId="5" fillId="0" borderId="57" xfId="0" applyFont="1" applyBorder="1" applyAlignment="1" applyProtection="1">
      <alignment horizontal="right" vertical="center"/>
      <protection locked="0"/>
    </xf>
    <xf numFmtId="0" fontId="5" fillId="0" borderId="54" xfId="0" applyFont="1" applyBorder="1" applyAlignment="1" applyProtection="1">
      <alignment horizontal="right" vertical="center"/>
      <protection locked="0"/>
    </xf>
    <xf numFmtId="0" fontId="5" fillId="0" borderId="45" xfId="0" applyFont="1" applyBorder="1" applyAlignment="1" applyProtection="1">
      <alignment horizontal="right" vertical="center"/>
      <protection locked="0"/>
    </xf>
    <xf numFmtId="0" fontId="5" fillId="0" borderId="45" xfId="0" applyFont="1" applyBorder="1" applyAlignment="1" applyProtection="1">
      <alignment vertical="center" wrapText="1" shrinkToFit="1"/>
    </xf>
    <xf numFmtId="0" fontId="5" fillId="0" borderId="45" xfId="0" applyFont="1" applyBorder="1" applyAlignment="1" applyProtection="1">
      <alignment vertical="center" shrinkToFit="1"/>
    </xf>
    <xf numFmtId="0" fontId="5" fillId="0" borderId="55" xfId="0" applyFont="1" applyBorder="1" applyAlignment="1" applyProtection="1">
      <alignment vertical="center" shrinkToFit="1"/>
    </xf>
    <xf numFmtId="0" fontId="5" fillId="0" borderId="19"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24" xfId="0" applyFont="1" applyBorder="1" applyAlignment="1" applyProtection="1">
      <alignment vertical="center"/>
      <protection locked="0"/>
    </xf>
    <xf numFmtId="179" fontId="5" fillId="7" borderId="96" xfId="0" applyNumberFormat="1" applyFont="1" applyFill="1" applyBorder="1" applyAlignment="1" applyProtection="1">
      <alignment horizontal="left" vertical="center"/>
      <protection locked="0"/>
    </xf>
    <xf numFmtId="179" fontId="5" fillId="7" borderId="97" xfId="0" applyNumberFormat="1" applyFont="1" applyFill="1" applyBorder="1" applyAlignment="1" applyProtection="1">
      <alignment horizontal="left" vertical="center"/>
      <protection locked="0"/>
    </xf>
    <xf numFmtId="179" fontId="5" fillId="7" borderId="98" xfId="0" applyNumberFormat="1" applyFont="1" applyFill="1" applyBorder="1" applyAlignment="1" applyProtection="1">
      <alignment horizontal="left" vertical="center"/>
      <protection locked="0"/>
    </xf>
    <xf numFmtId="181" fontId="5" fillId="0" borderId="20" xfId="0" applyNumberFormat="1" applyFont="1" applyBorder="1" applyAlignment="1" applyProtection="1">
      <alignment horizontal="left" vertical="center"/>
      <protection locked="0"/>
    </xf>
    <xf numFmtId="181" fontId="5" fillId="0" borderId="14" xfId="0" applyNumberFormat="1" applyFont="1" applyBorder="1" applyAlignment="1" applyProtection="1">
      <alignment horizontal="left" vertical="center"/>
      <protection locked="0"/>
    </xf>
    <xf numFmtId="181"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vertical="center" shrinkToFit="1"/>
      <protection locked="0"/>
    </xf>
    <xf numFmtId="181" fontId="5" fillId="0" borderId="14" xfId="0" applyNumberFormat="1" applyFont="1" applyBorder="1" applyAlignment="1" applyProtection="1">
      <alignment vertical="center" shrinkToFit="1"/>
      <protection locked="0"/>
    </xf>
    <xf numFmtId="181" fontId="5" fillId="0" borderId="25" xfId="0" applyNumberFormat="1"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35"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2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95" xfId="0" applyFont="1" applyBorder="1" applyAlignment="1" applyProtection="1">
      <alignment horizontal="left" vertical="center" shrinkToFit="1"/>
    </xf>
    <xf numFmtId="0" fontId="5" fillId="0" borderId="61" xfId="0" applyFont="1" applyBorder="1" applyAlignment="1" applyProtection="1">
      <alignment horizontal="left" vertical="center" shrinkToFit="1"/>
    </xf>
    <xf numFmtId="0" fontId="0" fillId="0" borderId="61" xfId="0" applyBorder="1" applyAlignment="1" applyProtection="1">
      <alignment horizontal="left" vertical="center" shrinkToFit="1"/>
    </xf>
    <xf numFmtId="0" fontId="2" fillId="0" borderId="28" xfId="0" applyFont="1" applyBorder="1" applyAlignment="1" applyProtection="1">
      <alignment vertical="center" shrinkToFit="1"/>
    </xf>
    <xf numFmtId="0" fontId="2" fillId="0" borderId="0" xfId="0" applyFont="1" applyBorder="1" applyAlignment="1" applyProtection="1">
      <alignment vertical="center" shrinkToFit="1"/>
    </xf>
    <xf numFmtId="0" fontId="0" fillId="0" borderId="0" xfId="0" applyAlignment="1" applyProtection="1">
      <alignment vertical="center" shrinkToFit="1"/>
    </xf>
    <xf numFmtId="0" fontId="27" fillId="0" borderId="28" xfId="0" applyFont="1" applyBorder="1" applyAlignment="1" applyProtection="1">
      <alignment vertical="center" shrinkToFit="1"/>
    </xf>
    <xf numFmtId="38" fontId="5" fillId="0" borderId="54" xfId="1" applyFont="1" applyBorder="1" applyAlignment="1" applyProtection="1">
      <alignment vertical="center"/>
      <protection locked="0"/>
    </xf>
    <xf numFmtId="38" fontId="5" fillId="0" borderId="55" xfId="1" applyFont="1" applyBorder="1" applyAlignment="1" applyProtection="1">
      <alignment vertical="center"/>
      <protection locked="0"/>
    </xf>
    <xf numFmtId="38" fontId="5" fillId="0" borderId="28" xfId="1" applyFont="1" applyBorder="1" applyAlignment="1" applyProtection="1">
      <alignment vertical="center"/>
      <protection locked="0"/>
    </xf>
    <xf numFmtId="38" fontId="5" fillId="0" borderId="4" xfId="1" applyFont="1" applyBorder="1" applyAlignment="1" applyProtection="1">
      <alignment vertical="center"/>
      <protection locked="0"/>
    </xf>
    <xf numFmtId="38" fontId="5" fillId="0" borderId="44" xfId="1" applyFont="1" applyBorder="1" applyAlignment="1" applyProtection="1">
      <alignment vertical="center"/>
      <protection locked="0"/>
    </xf>
    <xf numFmtId="38" fontId="5" fillId="0" borderId="56" xfId="1" applyFont="1" applyBorder="1" applyAlignment="1" applyProtection="1">
      <alignment vertical="center"/>
      <protection locked="0"/>
    </xf>
    <xf numFmtId="0" fontId="0" fillId="0" borderId="59" xfId="0" applyFont="1" applyBorder="1" applyAlignment="1" applyProtection="1">
      <alignment horizontal="left" vertical="center" shrinkToFit="1"/>
    </xf>
    <xf numFmtId="0" fontId="5" fillId="0" borderId="29" xfId="0" applyFont="1"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5" fillId="0" borderId="51" xfId="0" applyFont="1" applyBorder="1" applyAlignment="1" applyProtection="1">
      <alignment horizontal="center" vertical="center" shrinkToFit="1"/>
    </xf>
    <xf numFmtId="0" fontId="5" fillId="0" borderId="58" xfId="0" applyFont="1" applyBorder="1" applyAlignment="1" applyProtection="1">
      <alignment horizontal="center" vertical="center" shrinkToFit="1"/>
    </xf>
    <xf numFmtId="0" fontId="2" fillId="0" borderId="28" xfId="0" applyFont="1" applyBorder="1" applyAlignment="1" applyProtection="1">
      <alignment vertical="center"/>
    </xf>
    <xf numFmtId="0" fontId="0" fillId="0" borderId="0" xfId="0" applyAlignment="1" applyProtection="1">
      <alignment vertical="center"/>
    </xf>
    <xf numFmtId="0" fontId="5" fillId="0" borderId="24" xfId="0" applyFont="1" applyBorder="1" applyAlignment="1" applyProtection="1">
      <alignment vertical="center"/>
    </xf>
    <xf numFmtId="181" fontId="5" fillId="0" borderId="60" xfId="0" applyNumberFormat="1" applyFont="1" applyBorder="1" applyAlignment="1" applyProtection="1">
      <alignment horizontal="center" vertical="center"/>
      <protection locked="0"/>
    </xf>
    <xf numFmtId="181" fontId="5" fillId="0" borderId="21" xfId="0" applyNumberFormat="1" applyFont="1" applyBorder="1" applyAlignment="1" applyProtection="1">
      <alignment horizontal="center" vertical="center"/>
      <protection locked="0"/>
    </xf>
    <xf numFmtId="0" fontId="5" fillId="0" borderId="26" xfId="0" applyFont="1" applyBorder="1" applyAlignment="1" applyProtection="1">
      <alignment vertical="center"/>
    </xf>
    <xf numFmtId="0" fontId="5" fillId="0" borderId="60" xfId="0" applyFont="1" applyBorder="1" applyAlignment="1" applyProtection="1">
      <alignment vertical="center"/>
    </xf>
    <xf numFmtId="181" fontId="5" fillId="0" borderId="26" xfId="0" applyNumberFormat="1" applyFont="1" applyBorder="1" applyAlignment="1" applyProtection="1">
      <alignment horizontal="center" vertical="center"/>
      <protection locked="0"/>
    </xf>
    <xf numFmtId="0" fontId="2" fillId="0" borderId="0" xfId="0" applyFont="1" applyAlignment="1" applyProtection="1">
      <alignment vertical="center"/>
    </xf>
    <xf numFmtId="181" fontId="5" fillId="0" borderId="24" xfId="0" applyNumberFormat="1" applyFont="1" applyBorder="1" applyAlignment="1" applyProtection="1">
      <alignment horizontal="center" vertical="center"/>
      <protection locked="0"/>
    </xf>
    <xf numFmtId="181" fontId="5" fillId="0" borderId="61" xfId="0" applyNumberFormat="1" applyFont="1" applyBorder="1" applyAlignment="1" applyProtection="1">
      <alignment horizontal="center" vertical="center"/>
      <protection locked="0"/>
    </xf>
    <xf numFmtId="0" fontId="5" fillId="0" borderId="57"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56" xfId="0" applyFont="1" applyBorder="1" applyAlignment="1" applyProtection="1">
      <alignment vertical="center"/>
      <protection locked="0"/>
    </xf>
    <xf numFmtId="181" fontId="5" fillId="0" borderId="19" xfId="0" applyNumberFormat="1" applyFont="1" applyBorder="1" applyAlignment="1" applyProtection="1">
      <alignment horizontal="center" vertical="center"/>
      <protection locked="0"/>
    </xf>
    <xf numFmtId="38" fontId="5" fillId="0" borderId="21" xfId="1" applyFont="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26" xfId="1" applyFont="1" applyBorder="1" applyAlignment="1" applyProtection="1">
      <alignment vertical="center"/>
      <protection locked="0"/>
    </xf>
    <xf numFmtId="38" fontId="5" fillId="0" borderId="45"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5" fillId="0" borderId="44" xfId="0" applyFont="1" applyBorder="1" applyAlignment="1" applyProtection="1">
      <alignment vertical="center"/>
      <protection locked="0"/>
    </xf>
    <xf numFmtId="38" fontId="5" fillId="0" borderId="19" xfId="1" applyFont="1" applyBorder="1" applyAlignment="1" applyProtection="1">
      <alignment vertical="center"/>
      <protection locked="0"/>
    </xf>
    <xf numFmtId="38" fontId="5" fillId="0" borderId="24" xfId="1" applyFont="1" applyBorder="1" applyAlignment="1" applyProtection="1">
      <alignment vertical="center"/>
      <protection locked="0"/>
    </xf>
    <xf numFmtId="38" fontId="5" fillId="0" borderId="1" xfId="1" applyFont="1" applyBorder="1" applyAlignment="1" applyProtection="1">
      <alignment vertical="center"/>
      <protection locked="0"/>
    </xf>
    <xf numFmtId="0" fontId="5" fillId="0" borderId="21" xfId="0" applyFont="1" applyBorder="1" applyAlignment="1" applyProtection="1">
      <alignment vertical="center" shrinkToFit="1"/>
    </xf>
    <xf numFmtId="0" fontId="0" fillId="0" borderId="26" xfId="0" applyBorder="1" applyAlignment="1" applyProtection="1">
      <alignment vertical="center" shrinkToFit="1"/>
    </xf>
    <xf numFmtId="0" fontId="2" fillId="0" borderId="28" xfId="0" applyFont="1" applyBorder="1" applyAlignment="1" applyProtection="1">
      <alignment vertical="center" wrapText="1"/>
    </xf>
    <xf numFmtId="0" fontId="5" fillId="0" borderId="3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3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38" fontId="5" fillId="0" borderId="17" xfId="1" applyFont="1" applyBorder="1" applyAlignment="1" applyProtection="1">
      <alignment vertical="center"/>
      <protection locked="0"/>
    </xf>
    <xf numFmtId="0" fontId="2" fillId="0" borderId="0" xfId="0" applyFont="1" applyBorder="1" applyAlignment="1" applyProtection="1">
      <alignment horizontal="center" vertical="center"/>
    </xf>
    <xf numFmtId="0" fontId="5" fillId="0" borderId="21" xfId="0" applyFont="1" applyFill="1" applyBorder="1" applyAlignment="1" applyProtection="1">
      <alignment vertical="center" shrinkToFit="1"/>
      <protection locked="0"/>
    </xf>
    <xf numFmtId="0" fontId="5" fillId="0" borderId="15" xfId="0" applyFont="1" applyFill="1" applyBorder="1" applyAlignment="1" applyProtection="1">
      <alignment vertical="center" shrinkToFit="1"/>
      <protection locked="0"/>
    </xf>
    <xf numFmtId="0" fontId="5" fillId="0" borderId="26" xfId="0" applyFont="1" applyFill="1" applyBorder="1" applyAlignment="1" applyProtection="1">
      <alignment vertical="center" shrinkToFit="1"/>
      <protection locked="0"/>
    </xf>
    <xf numFmtId="0" fontId="5" fillId="0" borderId="19" xfId="0" applyFont="1" applyBorder="1" applyAlignment="1" applyProtection="1">
      <alignment horizontal="center" vertical="center"/>
    </xf>
    <xf numFmtId="0" fontId="0" fillId="0" borderId="20" xfId="0" applyBorder="1" applyAlignment="1" applyProtection="1">
      <alignment horizontal="center" vertical="center"/>
    </xf>
    <xf numFmtId="0" fontId="2" fillId="0" borderId="0" xfId="0" applyFont="1" applyAlignment="1" applyProtection="1">
      <alignment vertical="center" wrapText="1"/>
    </xf>
    <xf numFmtId="0" fontId="0" fillId="0" borderId="0" xfId="0" applyAlignment="1" applyProtection="1">
      <alignment vertical="center" wrapText="1"/>
    </xf>
    <xf numFmtId="0" fontId="5" fillId="0" borderId="20" xfId="0" applyFont="1" applyBorder="1" applyAlignment="1" applyProtection="1">
      <alignment horizontal="center" vertical="center"/>
    </xf>
    <xf numFmtId="181" fontId="5" fillId="0" borderId="20" xfId="0" applyNumberFormat="1" applyFont="1" applyBorder="1" applyAlignment="1" applyProtection="1">
      <alignment horizontal="center" vertical="center"/>
      <protection locked="0"/>
    </xf>
    <xf numFmtId="181" fontId="5" fillId="0" borderId="14" xfId="0" applyNumberFormat="1" applyFont="1" applyBorder="1" applyAlignment="1" applyProtection="1">
      <alignment horizontal="center" vertical="center"/>
      <protection locked="0"/>
    </xf>
    <xf numFmtId="181" fontId="5" fillId="0" borderId="25" xfId="0" applyNumberFormat="1" applyFont="1" applyBorder="1" applyAlignment="1" applyProtection="1">
      <alignment horizontal="center" vertical="center"/>
      <protection locked="0"/>
    </xf>
    <xf numFmtId="181" fontId="5" fillId="0" borderId="17" xfId="0" applyNumberFormat="1" applyFont="1" applyBorder="1" applyAlignment="1" applyProtection="1">
      <alignment horizontal="center" vertical="center"/>
      <protection locked="0"/>
    </xf>
    <xf numFmtId="0" fontId="5" fillId="0" borderId="28"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4" xfId="0" applyBorder="1" applyAlignment="1" applyProtection="1">
      <alignment vertical="center" shrinkToFit="1"/>
      <protection locked="0"/>
    </xf>
    <xf numFmtId="180" fontId="5" fillId="0" borderId="44" xfId="0" applyNumberFormat="1" applyFont="1" applyBorder="1" applyAlignment="1" applyProtection="1">
      <alignment vertical="center" shrinkToFit="1"/>
      <protection locked="0"/>
    </xf>
    <xf numFmtId="180" fontId="5" fillId="0" borderId="1" xfId="0" applyNumberFormat="1" applyFont="1" applyBorder="1" applyAlignment="1" applyProtection="1">
      <alignment vertical="center" shrinkToFit="1"/>
      <protection locked="0"/>
    </xf>
    <xf numFmtId="180" fontId="5" fillId="0" borderId="56" xfId="0" applyNumberFormat="1" applyFont="1" applyBorder="1" applyAlignment="1" applyProtection="1">
      <alignment vertical="center" shrinkToFit="1"/>
      <protection locked="0"/>
    </xf>
    <xf numFmtId="0" fontId="6" fillId="0" borderId="0" xfId="0" applyFont="1" applyBorder="1" applyAlignment="1" applyProtection="1">
      <alignment horizontal="center" vertical="center"/>
    </xf>
    <xf numFmtId="0" fontId="5" fillId="0" borderId="19" xfId="0" applyFont="1" applyFill="1" applyBorder="1" applyAlignment="1" applyProtection="1">
      <alignment vertical="center" shrinkToFit="1"/>
      <protection locked="0"/>
    </xf>
    <xf numFmtId="0" fontId="5" fillId="0" borderId="17" xfId="0" applyFont="1" applyFill="1" applyBorder="1" applyAlignment="1" applyProtection="1">
      <alignment vertical="center" shrinkToFit="1"/>
      <protection locked="0"/>
    </xf>
    <xf numFmtId="0" fontId="5" fillId="0" borderId="24" xfId="0" applyFont="1" applyFill="1" applyBorder="1" applyAlignment="1" applyProtection="1">
      <alignment vertical="center" shrinkToFit="1"/>
      <protection locked="0"/>
    </xf>
    <xf numFmtId="0" fontId="5" fillId="0" borderId="2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13" xfId="0" applyFont="1" applyFill="1" applyBorder="1" applyAlignment="1" applyProtection="1">
      <alignment vertical="center" shrinkToFit="1"/>
    </xf>
    <xf numFmtId="0" fontId="0" fillId="0" borderId="13" xfId="0" applyBorder="1" applyAlignment="1" applyProtection="1">
      <alignment vertical="center" shrinkToFit="1"/>
    </xf>
    <xf numFmtId="0" fontId="4" fillId="2" borderId="45" xfId="0" applyFont="1" applyFill="1" applyBorder="1" applyAlignment="1" applyProtection="1">
      <alignment vertical="center" shrinkToFit="1"/>
    </xf>
    <xf numFmtId="0" fontId="0" fillId="0" borderId="45" xfId="0" applyBorder="1" applyAlignment="1" applyProtection="1">
      <alignment vertical="center" shrinkToFit="1"/>
    </xf>
    <xf numFmtId="0" fontId="13" fillId="2" borderId="62" xfId="0" applyFont="1" applyFill="1" applyBorder="1" applyAlignment="1" applyProtection="1">
      <alignment vertical="center" wrapText="1"/>
    </xf>
    <xf numFmtId="0" fontId="13" fillId="2" borderId="63" xfId="0" applyFont="1" applyFill="1" applyBorder="1" applyAlignment="1" applyProtection="1">
      <alignment vertical="center" wrapText="1"/>
    </xf>
    <xf numFmtId="0" fontId="13" fillId="2" borderId="64" xfId="0" applyFont="1" applyFill="1" applyBorder="1" applyAlignment="1" applyProtection="1">
      <alignment vertical="center" wrapText="1"/>
    </xf>
    <xf numFmtId="0" fontId="5" fillId="0" borderId="1" xfId="0" applyFont="1" applyFill="1" applyBorder="1" applyAlignment="1" applyProtection="1">
      <alignment vertical="center" shrinkToFit="1"/>
    </xf>
    <xf numFmtId="0" fontId="5" fillId="2" borderId="1" xfId="0" applyFont="1" applyFill="1" applyBorder="1" applyAlignment="1" applyProtection="1">
      <alignment horizontal="left" vertical="center"/>
    </xf>
    <xf numFmtId="0" fontId="0" fillId="0" borderId="1" xfId="0" applyBorder="1" applyAlignment="1" applyProtection="1">
      <alignment horizontal="left" vertical="center"/>
    </xf>
    <xf numFmtId="0" fontId="5" fillId="2"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5" fillId="2" borderId="13" xfId="0" applyFont="1" applyFill="1" applyBorder="1" applyAlignment="1" applyProtection="1">
      <alignment horizontal="left" vertical="center" shrinkToFit="1"/>
    </xf>
    <xf numFmtId="0" fontId="0" fillId="0" borderId="13" xfId="0" applyBorder="1" applyAlignment="1" applyProtection="1">
      <alignment horizontal="left" vertical="center" shrinkToFit="1"/>
    </xf>
    <xf numFmtId="0" fontId="4" fillId="2" borderId="45" xfId="0" applyFont="1" applyFill="1" applyBorder="1" applyAlignment="1" applyProtection="1">
      <alignment horizontal="left"/>
    </xf>
    <xf numFmtId="0" fontId="0" fillId="0" borderId="45" xfId="0" applyBorder="1" applyAlignment="1" applyProtection="1">
      <alignment horizontal="left"/>
    </xf>
    <xf numFmtId="0" fontId="5" fillId="2" borderId="13" xfId="0" applyFont="1" applyFill="1" applyBorder="1" applyAlignment="1" applyProtection="1">
      <alignment vertical="center"/>
    </xf>
    <xf numFmtId="0" fontId="0" fillId="0" borderId="13" xfId="0" applyBorder="1" applyAlignment="1" applyProtection="1">
      <alignment vertical="center"/>
    </xf>
    <xf numFmtId="0" fontId="5" fillId="2" borderId="1" xfId="0" applyFont="1" applyFill="1" applyBorder="1" applyAlignment="1" applyProtection="1">
      <alignment vertical="center" shrinkToFit="1"/>
    </xf>
    <xf numFmtId="0" fontId="5" fillId="2" borderId="13" xfId="0" applyFont="1" applyFill="1" applyBorder="1" applyAlignment="1" applyProtection="1">
      <alignment vertical="center" shrinkToFit="1"/>
    </xf>
    <xf numFmtId="0" fontId="4" fillId="2" borderId="45" xfId="0" applyFont="1" applyFill="1" applyBorder="1" applyAlignment="1" applyProtection="1">
      <alignment shrinkToFit="1"/>
    </xf>
    <xf numFmtId="0" fontId="0" fillId="0" borderId="1" xfId="0" applyBorder="1" applyAlignment="1" applyProtection="1">
      <alignment vertical="center" shrinkToFit="1"/>
    </xf>
    <xf numFmtId="0" fontId="0" fillId="0" borderId="45" xfId="0" applyBorder="1" applyAlignment="1" applyProtection="1">
      <alignment shrinkToFit="1"/>
    </xf>
    <xf numFmtId="0" fontId="9" fillId="2" borderId="65" xfId="0" applyFont="1" applyFill="1" applyBorder="1" applyAlignment="1" applyProtection="1">
      <alignment horizontal="center" vertical="center" shrinkToFit="1"/>
    </xf>
    <xf numFmtId="0" fontId="9" fillId="2" borderId="66" xfId="0" applyFont="1" applyFill="1" applyBorder="1" applyAlignment="1" applyProtection="1">
      <alignment horizontal="center" vertical="center" shrinkToFit="1"/>
    </xf>
    <xf numFmtId="0" fontId="9" fillId="2" borderId="67" xfId="0" applyFont="1" applyFill="1" applyBorder="1" applyAlignment="1" applyProtection="1">
      <alignment horizontal="center" vertical="center" shrinkToFit="1"/>
    </xf>
    <xf numFmtId="179" fontId="10" fillId="2" borderId="68" xfId="0" applyNumberFormat="1" applyFont="1" applyFill="1" applyBorder="1" applyAlignment="1" applyProtection="1">
      <alignment horizontal="center" vertical="center"/>
    </xf>
    <xf numFmtId="179" fontId="10" fillId="2" borderId="69" xfId="0" applyNumberFormat="1" applyFont="1" applyFill="1" applyBorder="1" applyAlignment="1" applyProtection="1">
      <alignment horizontal="center" vertical="center"/>
    </xf>
    <xf numFmtId="179" fontId="10" fillId="2" borderId="70"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5" fillId="2" borderId="1" xfId="0" applyNumberFormat="1" applyFont="1" applyFill="1" applyBorder="1" applyAlignment="1" applyProtection="1">
      <alignment vertic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wrapText="1" indent="1"/>
    </xf>
    <xf numFmtId="176" fontId="5" fillId="2" borderId="0" xfId="0" applyNumberFormat="1" applyFont="1" applyFill="1" applyAlignment="1" applyProtection="1">
      <alignment horizontal="distributed" vertical="center"/>
    </xf>
    <xf numFmtId="56" fontId="5"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4" fillId="2" borderId="0" xfId="0" applyFont="1" applyFill="1" applyAlignment="1" applyProtection="1">
      <alignment shrinkToFit="1"/>
    </xf>
    <xf numFmtId="0" fontId="5" fillId="2" borderId="1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4" fillId="2" borderId="0" xfId="0" applyFont="1" applyFill="1" applyAlignment="1" applyProtection="1">
      <alignment horizontal="center" shrinkToFit="1"/>
    </xf>
    <xf numFmtId="0" fontId="5" fillId="2" borderId="0" xfId="0" applyFont="1" applyFill="1" applyAlignment="1" applyProtection="1">
      <alignment vertical="center" shrinkToFit="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horizontal="left" vertical="center" shrinkToFit="1"/>
    </xf>
    <xf numFmtId="0" fontId="15" fillId="2" borderId="0" xfId="0" applyFont="1" applyFill="1" applyAlignment="1" applyProtection="1">
      <alignment horizontal="center"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horizontal="left" vertical="center"/>
    </xf>
    <xf numFmtId="0" fontId="5" fillId="2" borderId="0" xfId="0" applyFont="1" applyFill="1" applyBorder="1" applyAlignment="1" applyProtection="1">
      <alignment horizontal="center" vertical="center" wrapText="1"/>
    </xf>
    <xf numFmtId="0" fontId="5" fillId="2" borderId="0" xfId="0" applyFont="1" applyFill="1" applyAlignment="1" applyProtection="1">
      <alignment horizontal="left" vertical="center" indent="1"/>
    </xf>
    <xf numFmtId="0" fontId="22" fillId="2" borderId="38" xfId="7" applyFont="1" applyFill="1" applyBorder="1" applyAlignment="1" applyProtection="1">
      <alignment horizontal="right" vertical="center" shrinkToFit="1"/>
    </xf>
    <xf numFmtId="0" fontId="28" fillId="0" borderId="39" xfId="0" applyFont="1" applyBorder="1" applyAlignment="1" applyProtection="1">
      <alignment horizontal="right" vertical="center" shrinkToFit="1"/>
    </xf>
    <xf numFmtId="0" fontId="22" fillId="0" borderId="72" xfId="7" applyFont="1" applyBorder="1" applyAlignment="1" applyProtection="1">
      <alignment horizontal="right" vertical="center" shrinkToFit="1"/>
    </xf>
    <xf numFmtId="0" fontId="28" fillId="0" borderId="73" xfId="0" applyFont="1" applyBorder="1" applyAlignment="1" applyProtection="1">
      <alignment horizontal="right" vertical="center" shrinkToFit="1"/>
    </xf>
    <xf numFmtId="0" fontId="28" fillId="0" borderId="74" xfId="0" applyFont="1" applyBorder="1" applyAlignment="1" applyProtection="1">
      <alignment horizontal="right" vertical="center" shrinkToFit="1"/>
    </xf>
    <xf numFmtId="0" fontId="28" fillId="0" borderId="41" xfId="0" applyFont="1" applyBorder="1" applyAlignment="1" applyProtection="1">
      <alignment horizontal="right" vertical="center" shrinkToFit="1"/>
    </xf>
    <xf numFmtId="0" fontId="22" fillId="2" borderId="49" xfId="7" applyFont="1" applyFill="1" applyBorder="1" applyAlignment="1" applyProtection="1">
      <alignment horizontal="right" vertical="center" shrinkToFit="1"/>
    </xf>
    <xf numFmtId="0" fontId="28" fillId="0" borderId="71" xfId="0" applyFont="1" applyBorder="1" applyAlignment="1" applyProtection="1">
      <alignment horizontal="right" vertical="center" shrinkToFit="1"/>
    </xf>
    <xf numFmtId="38" fontId="26" fillId="2" borderId="18" xfId="1" applyFont="1" applyFill="1" applyBorder="1" applyAlignment="1" applyProtection="1">
      <alignment vertical="center"/>
    </xf>
    <xf numFmtId="38" fontId="26" fillId="2" borderId="47" xfId="1" applyFont="1" applyFill="1" applyBorder="1" applyAlignment="1" applyProtection="1">
      <alignment vertical="center"/>
    </xf>
    <xf numFmtId="0" fontId="22" fillId="2" borderId="29" xfId="7" applyFont="1" applyFill="1" applyBorder="1" applyAlignment="1" applyProtection="1">
      <alignment vertical="center" shrinkToFit="1"/>
    </xf>
    <xf numFmtId="0" fontId="22" fillId="2" borderId="57" xfId="7" applyFont="1" applyFill="1" applyBorder="1" applyAlignment="1" applyProtection="1">
      <alignment vertical="center" shrinkToFit="1"/>
    </xf>
    <xf numFmtId="0" fontId="22" fillId="2" borderId="73" xfId="7" applyFont="1" applyFill="1" applyBorder="1" applyAlignment="1" applyProtection="1">
      <alignment vertical="center" shrinkToFit="1"/>
    </xf>
    <xf numFmtId="0" fontId="25" fillId="3" borderId="35" xfId="7" applyFont="1" applyFill="1" applyBorder="1" applyAlignment="1" applyProtection="1">
      <alignment vertical="center" shrinkToFit="1"/>
    </xf>
    <xf numFmtId="38" fontId="26" fillId="3" borderId="18" xfId="1" applyFont="1" applyFill="1" applyBorder="1" applyAlignment="1" applyProtection="1">
      <alignment vertical="center"/>
    </xf>
    <xf numFmtId="38" fontId="26" fillId="3" borderId="47" xfId="1" applyFont="1" applyFill="1" applyBorder="1" applyAlignment="1" applyProtection="1">
      <alignment vertical="center"/>
    </xf>
    <xf numFmtId="0" fontId="22" fillId="3" borderId="29" xfId="7" applyFont="1" applyFill="1" applyBorder="1" applyAlignment="1" applyProtection="1">
      <alignment vertical="center" shrinkToFit="1"/>
    </xf>
    <xf numFmtId="0" fontId="22" fillId="3" borderId="57" xfId="7" applyFont="1" applyFill="1" applyBorder="1" applyAlignment="1" applyProtection="1">
      <alignment vertical="center" shrinkToFit="1"/>
    </xf>
    <xf numFmtId="0" fontId="22" fillId="3" borderId="73" xfId="7" applyFont="1" applyFill="1" applyBorder="1" applyAlignment="1" applyProtection="1">
      <alignment vertical="center" shrinkToFit="1"/>
    </xf>
    <xf numFmtId="38" fontId="26" fillId="2" borderId="83" xfId="1" applyFont="1" applyFill="1" applyBorder="1" applyAlignment="1" applyProtection="1">
      <alignment vertical="center"/>
    </xf>
    <xf numFmtId="38" fontId="26" fillId="2" borderId="13" xfId="1" applyFont="1" applyFill="1" applyBorder="1" applyAlignment="1" applyProtection="1">
      <alignment vertical="center"/>
    </xf>
    <xf numFmtId="38" fontId="26" fillId="2" borderId="77" xfId="1" applyFont="1" applyFill="1" applyBorder="1" applyAlignment="1" applyProtection="1">
      <alignment vertical="center"/>
    </xf>
    <xf numFmtId="0" fontId="26" fillId="2" borderId="16" xfId="7" applyFont="1" applyFill="1" applyBorder="1" applyAlignment="1" applyProtection="1">
      <alignment horizontal="center" vertical="center" textRotation="255"/>
    </xf>
    <xf numFmtId="0" fontId="26" fillId="2" borderId="84" xfId="7" applyFont="1" applyFill="1" applyBorder="1" applyAlignment="1" applyProtection="1">
      <alignment horizontal="center" vertical="center" textRotation="255"/>
    </xf>
    <xf numFmtId="0" fontId="22" fillId="2" borderId="21" xfId="7" applyFont="1" applyFill="1" applyBorder="1" applyAlignment="1" applyProtection="1">
      <alignment horizontal="distributed" vertical="center"/>
    </xf>
    <xf numFmtId="0" fontId="22" fillId="2" borderId="15" xfId="7" applyFont="1" applyFill="1" applyBorder="1" applyAlignment="1" applyProtection="1">
      <alignment horizontal="distributed" vertical="center"/>
    </xf>
    <xf numFmtId="0" fontId="28" fillId="0" borderId="71" xfId="0" applyFont="1" applyBorder="1" applyAlignment="1" applyProtection="1">
      <alignment horizontal="distributed" vertical="center"/>
    </xf>
    <xf numFmtId="0" fontId="22" fillId="2" borderId="19" xfId="7" applyFont="1" applyFill="1" applyBorder="1" applyAlignment="1" applyProtection="1">
      <alignment horizontal="distributed" vertical="center"/>
    </xf>
    <xf numFmtId="0" fontId="22" fillId="2" borderId="17" xfId="7" applyFont="1" applyFill="1" applyBorder="1" applyAlignment="1" applyProtection="1">
      <alignment horizontal="distributed" vertical="center"/>
    </xf>
    <xf numFmtId="0" fontId="28" fillId="0" borderId="75" xfId="0" applyFont="1" applyBorder="1" applyAlignment="1" applyProtection="1">
      <alignment horizontal="distributed" vertical="center"/>
    </xf>
    <xf numFmtId="0" fontId="22" fillId="2" borderId="20" xfId="7" applyFont="1" applyFill="1" applyBorder="1" applyAlignment="1" applyProtection="1">
      <alignment horizontal="distributed" vertical="center"/>
    </xf>
    <xf numFmtId="0" fontId="22" fillId="2" borderId="14" xfId="7" applyFont="1" applyFill="1" applyBorder="1" applyAlignment="1" applyProtection="1">
      <alignment horizontal="distributed" vertical="center"/>
    </xf>
    <xf numFmtId="0" fontId="28" fillId="0" borderId="39" xfId="0" applyFont="1" applyBorder="1" applyAlignment="1" applyProtection="1">
      <alignment horizontal="distributed" vertical="center"/>
    </xf>
    <xf numFmtId="0" fontId="22" fillId="2" borderId="32" xfId="7" applyFont="1" applyFill="1" applyBorder="1" applyAlignment="1" applyProtection="1">
      <alignment horizontal="distributed" vertical="center"/>
    </xf>
    <xf numFmtId="0" fontId="22" fillId="2" borderId="13" xfId="7" applyFont="1" applyFill="1" applyBorder="1" applyAlignment="1" applyProtection="1">
      <alignment horizontal="distributed" vertical="center"/>
    </xf>
    <xf numFmtId="0" fontId="22" fillId="2" borderId="77" xfId="7" applyFont="1" applyFill="1" applyBorder="1" applyAlignment="1" applyProtection="1">
      <alignment horizontal="distributed" vertical="center"/>
    </xf>
    <xf numFmtId="0" fontId="22" fillId="2" borderId="85" xfId="7" applyFont="1" applyFill="1" applyBorder="1" applyAlignment="1" applyProtection="1">
      <alignment horizontal="center" vertical="center" shrinkToFit="1"/>
    </xf>
    <xf numFmtId="0" fontId="22" fillId="2" borderId="45" xfId="7" applyFont="1" applyFill="1" applyBorder="1" applyAlignment="1" applyProtection="1">
      <alignment horizontal="center" vertical="center" shrinkToFit="1"/>
    </xf>
    <xf numFmtId="0" fontId="22" fillId="2" borderId="80" xfId="7" applyFont="1" applyFill="1" applyBorder="1" applyAlignment="1" applyProtection="1">
      <alignment horizontal="center" vertical="center" shrinkToFit="1"/>
    </xf>
    <xf numFmtId="0" fontId="30" fillId="2" borderId="22" xfId="7" applyFont="1" applyFill="1" applyBorder="1" applyAlignment="1" applyProtection="1">
      <alignment horizontal="center" vertical="center" textRotation="255" shrinkToFit="1"/>
    </xf>
    <xf numFmtId="0" fontId="30" fillId="2" borderId="31" xfId="7" applyFont="1" applyFill="1" applyBorder="1" applyAlignment="1" applyProtection="1">
      <alignment horizontal="center" vertical="center" textRotation="255" shrinkToFit="1"/>
    </xf>
    <xf numFmtId="0" fontId="30" fillId="2" borderId="23" xfId="7" applyFont="1" applyFill="1" applyBorder="1" applyAlignment="1" applyProtection="1">
      <alignment horizontal="center" vertical="center" textRotation="255" shrinkToFit="1"/>
    </xf>
    <xf numFmtId="0" fontId="22" fillId="2" borderId="53" xfId="7" applyFont="1" applyFill="1" applyBorder="1" applyAlignment="1" applyProtection="1">
      <alignment horizontal="right" vertical="center" shrinkToFit="1"/>
    </xf>
    <xf numFmtId="0" fontId="22" fillId="2" borderId="75" xfId="7" applyFont="1" applyFill="1" applyBorder="1" applyAlignment="1" applyProtection="1">
      <alignment horizontal="right" vertical="center" shrinkToFit="1"/>
    </xf>
    <xf numFmtId="0" fontId="22" fillId="2" borderId="22" xfId="7" applyFont="1" applyFill="1" applyBorder="1" applyAlignment="1" applyProtection="1">
      <alignment horizontal="center" vertical="center" textRotation="255" shrinkToFit="1"/>
    </xf>
    <xf numFmtId="0" fontId="22" fillId="2" borderId="31" xfId="7" applyFont="1" applyFill="1" applyBorder="1" applyAlignment="1" applyProtection="1">
      <alignment horizontal="center" vertical="center" textRotation="255" shrinkToFit="1"/>
    </xf>
    <xf numFmtId="0" fontId="22" fillId="2" borderId="23" xfId="7" applyFont="1" applyFill="1" applyBorder="1" applyAlignment="1" applyProtection="1">
      <alignment horizontal="center" vertical="center" textRotation="255" shrinkToFit="1"/>
    </xf>
    <xf numFmtId="0" fontId="25" fillId="2" borderId="35" xfId="7" applyFont="1" applyFill="1" applyBorder="1" applyAlignment="1" applyProtection="1">
      <alignment vertical="center" shrinkToFit="1"/>
    </xf>
    <xf numFmtId="0" fontId="22" fillId="2" borderId="39" xfId="7" applyFont="1" applyFill="1" applyBorder="1" applyAlignment="1" applyProtection="1">
      <alignment horizontal="distributed" vertical="center"/>
    </xf>
    <xf numFmtId="38" fontId="26" fillId="2" borderId="81" xfId="1" applyFont="1" applyFill="1" applyBorder="1" applyAlignment="1" applyProtection="1">
      <alignment vertical="center"/>
    </xf>
    <xf numFmtId="38" fontId="26" fillId="2" borderId="82" xfId="1" applyFont="1" applyFill="1" applyBorder="1" applyAlignment="1" applyProtection="1">
      <alignment vertical="center"/>
    </xf>
    <xf numFmtId="38" fontId="26" fillId="2" borderId="52" xfId="1" applyFont="1" applyFill="1" applyBorder="1" applyAlignment="1" applyProtection="1">
      <alignment vertical="center"/>
    </xf>
    <xf numFmtId="0" fontId="25" fillId="2" borderId="0" xfId="7" applyFont="1" applyFill="1" applyBorder="1" applyAlignment="1" applyProtection="1">
      <alignment vertical="center" shrinkToFit="1"/>
    </xf>
    <xf numFmtId="0" fontId="25" fillId="3" borderId="1" xfId="7" applyFont="1" applyFill="1" applyBorder="1" applyAlignment="1" applyProtection="1">
      <alignment vertical="center" shrinkToFit="1"/>
    </xf>
    <xf numFmtId="0" fontId="22" fillId="2" borderId="22" xfId="7" applyFont="1" applyFill="1" applyBorder="1" applyAlignment="1" applyProtection="1">
      <alignment horizontal="center" vertical="center" textRotation="255"/>
    </xf>
    <xf numFmtId="0" fontId="22" fillId="2" borderId="31" xfId="7" applyFont="1" applyFill="1" applyBorder="1" applyAlignment="1" applyProtection="1">
      <alignment horizontal="center" vertical="center" textRotation="255"/>
    </xf>
    <xf numFmtId="0" fontId="22" fillId="2" borderId="23" xfId="7" applyFont="1" applyFill="1" applyBorder="1" applyAlignment="1" applyProtection="1">
      <alignment horizontal="center" vertical="center" textRotation="255"/>
    </xf>
    <xf numFmtId="0" fontId="22" fillId="2" borderId="75" xfId="7" applyFont="1" applyFill="1" applyBorder="1" applyAlignment="1" applyProtection="1">
      <alignment horizontal="distributed" vertical="center"/>
    </xf>
    <xf numFmtId="38" fontId="26" fillId="2" borderId="85" xfId="1" applyFont="1" applyFill="1" applyBorder="1" applyAlignment="1" applyProtection="1">
      <alignment vertical="center"/>
    </xf>
    <xf numFmtId="38" fontId="26" fillId="2" borderId="45" xfId="1" applyFont="1" applyFill="1" applyBorder="1" applyAlignment="1" applyProtection="1">
      <alignment vertical="center"/>
    </xf>
    <xf numFmtId="38" fontId="26" fillId="2" borderId="80" xfId="1" applyFont="1" applyFill="1" applyBorder="1" applyAlignment="1" applyProtection="1">
      <alignment vertical="center"/>
    </xf>
    <xf numFmtId="38" fontId="26" fillId="2" borderId="86" xfId="1" applyFont="1" applyFill="1" applyBorder="1" applyAlignment="1" applyProtection="1">
      <alignment vertical="center"/>
    </xf>
    <xf numFmtId="38" fontId="26" fillId="2" borderId="0" xfId="1" applyFont="1" applyFill="1" applyBorder="1" applyAlignment="1" applyProtection="1">
      <alignment vertical="center"/>
    </xf>
    <xf numFmtId="38" fontId="26" fillId="2" borderId="87" xfId="1" applyFont="1" applyFill="1" applyBorder="1" applyAlignment="1" applyProtection="1">
      <alignment vertical="center"/>
    </xf>
    <xf numFmtId="38" fontId="26" fillId="2" borderId="36" xfId="1" applyFont="1" applyFill="1" applyBorder="1" applyAlignment="1" applyProtection="1">
      <alignment vertical="center"/>
    </xf>
    <xf numFmtId="38" fontId="26" fillId="2" borderId="1" xfId="1" applyFont="1" applyFill="1" applyBorder="1" applyAlignment="1" applyProtection="1">
      <alignment vertical="center"/>
    </xf>
    <xf numFmtId="38" fontId="26" fillId="2" borderId="37" xfId="1" applyFont="1" applyFill="1" applyBorder="1" applyAlignment="1" applyProtection="1">
      <alignment vertical="center"/>
    </xf>
    <xf numFmtId="0" fontId="22" fillId="2" borderId="81" xfId="7" applyFont="1" applyFill="1" applyBorder="1" applyAlignment="1" applyProtection="1">
      <alignment horizontal="center" vertical="center" wrapText="1"/>
    </xf>
    <xf numFmtId="0" fontId="22" fillId="2" borderId="82" xfId="7" applyFont="1" applyFill="1" applyBorder="1" applyAlignment="1" applyProtection="1">
      <alignment horizontal="center" vertical="center"/>
    </xf>
    <xf numFmtId="0" fontId="29" fillId="2" borderId="0" xfId="7" applyFont="1" applyFill="1" applyAlignment="1" applyProtection="1">
      <alignment horizontal="center" vertical="center"/>
    </xf>
    <xf numFmtId="0" fontId="23" fillId="2" borderId="32" xfId="7" applyFont="1" applyFill="1" applyBorder="1" applyAlignment="1" applyProtection="1">
      <alignment horizontal="center" vertical="center" shrinkToFit="1"/>
    </xf>
    <xf numFmtId="0" fontId="23" fillId="2" borderId="13" xfId="7" applyFont="1" applyFill="1" applyBorder="1" applyAlignment="1" applyProtection="1">
      <alignment horizontal="center" vertical="center" shrinkToFit="1"/>
    </xf>
    <xf numFmtId="0" fontId="23" fillId="2" borderId="51" xfId="7" applyFont="1" applyFill="1" applyBorder="1" applyAlignment="1" applyProtection="1">
      <alignment horizontal="center" vertical="center" shrinkToFit="1"/>
    </xf>
    <xf numFmtId="0" fontId="23" fillId="2" borderId="58" xfId="7" applyFont="1" applyFill="1" applyBorder="1" applyAlignment="1" applyProtection="1">
      <alignment horizontal="center" vertical="center" shrinkToFit="1"/>
    </xf>
    <xf numFmtId="0" fontId="23" fillId="2" borderId="32"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shrinkToFit="1"/>
    </xf>
    <xf numFmtId="0" fontId="23" fillId="2" borderId="51" xfId="0" applyFont="1" applyFill="1" applyBorder="1" applyAlignment="1" applyProtection="1">
      <alignment horizontal="center" vertical="center" shrinkToFit="1"/>
    </xf>
    <xf numFmtId="0" fontId="22" fillId="2" borderId="78" xfId="7" applyFont="1" applyFill="1" applyBorder="1" applyAlignment="1" applyProtection="1">
      <alignment horizontal="center" vertical="center"/>
    </xf>
    <xf numFmtId="0" fontId="22" fillId="2" borderId="79" xfId="7" applyFont="1" applyFill="1" applyBorder="1" applyAlignment="1" applyProtection="1">
      <alignment horizontal="center" vertical="center"/>
    </xf>
    <xf numFmtId="0" fontId="22" fillId="2" borderId="54" xfId="7" applyFont="1" applyFill="1" applyBorder="1" applyAlignment="1" applyProtection="1">
      <alignment horizontal="center" vertical="center"/>
    </xf>
    <xf numFmtId="0" fontId="22" fillId="2" borderId="45" xfId="7" applyFont="1" applyFill="1" applyBorder="1" applyAlignment="1" applyProtection="1">
      <alignment horizontal="center" vertical="center"/>
    </xf>
    <xf numFmtId="0" fontId="22" fillId="2" borderId="80" xfId="7" applyFont="1" applyFill="1" applyBorder="1" applyAlignment="1" applyProtection="1">
      <alignment horizontal="center" vertical="center"/>
    </xf>
    <xf numFmtId="0" fontId="22" fillId="2" borderId="44" xfId="7" applyFont="1" applyFill="1" applyBorder="1" applyAlignment="1" applyProtection="1">
      <alignment horizontal="center" vertical="center"/>
    </xf>
    <xf numFmtId="0" fontId="22" fillId="2" borderId="1" xfId="7" applyFont="1" applyFill="1" applyBorder="1" applyAlignment="1" applyProtection="1">
      <alignment horizontal="center" vertical="center"/>
    </xf>
    <xf numFmtId="0" fontId="22" fillId="2" borderId="37" xfId="7" applyFont="1" applyFill="1" applyBorder="1" applyAlignment="1" applyProtection="1">
      <alignment horizontal="center" vertical="center"/>
    </xf>
    <xf numFmtId="0" fontId="8" fillId="2" borderId="43" xfId="7" applyFont="1" applyFill="1" applyBorder="1" applyAlignment="1" applyProtection="1">
      <alignment horizontal="center" vertical="center"/>
    </xf>
    <xf numFmtId="0" fontId="8" fillId="2" borderId="58" xfId="7" applyFont="1" applyFill="1" applyBorder="1" applyAlignment="1" applyProtection="1">
      <alignment horizontal="center" vertical="center"/>
    </xf>
    <xf numFmtId="0" fontId="22" fillId="2" borderId="17" xfId="7" applyFont="1" applyFill="1" applyBorder="1" applyAlignment="1" applyProtection="1">
      <alignment horizontal="center" vertical="center" wrapText="1"/>
    </xf>
    <xf numFmtId="0" fontId="22" fillId="2" borderId="17" xfId="7" applyFont="1" applyFill="1" applyBorder="1" applyAlignment="1" applyProtection="1">
      <alignment horizontal="center" vertical="center"/>
    </xf>
    <xf numFmtId="0" fontId="22" fillId="2" borderId="24" xfId="7" applyFont="1" applyFill="1" applyBorder="1" applyAlignment="1" applyProtection="1">
      <alignment horizontal="center" vertical="center"/>
    </xf>
    <xf numFmtId="0" fontId="22" fillId="2" borderId="14" xfId="7" applyFont="1" applyFill="1" applyBorder="1" applyAlignment="1" applyProtection="1">
      <alignment horizontal="center" vertical="center"/>
    </xf>
    <xf numFmtId="0" fontId="22" fillId="2" borderId="25" xfId="7" applyFont="1" applyFill="1" applyBorder="1" applyAlignment="1" applyProtection="1">
      <alignment horizontal="center" vertical="center"/>
    </xf>
    <xf numFmtId="0" fontId="22" fillId="2" borderId="34" xfId="7" applyFont="1" applyFill="1" applyBorder="1" applyAlignment="1" applyProtection="1">
      <alignment horizontal="center" vertical="center"/>
    </xf>
    <xf numFmtId="0" fontId="22" fillId="2" borderId="35" xfId="7" applyFont="1" applyFill="1" applyBorder="1" applyAlignment="1" applyProtection="1">
      <alignment horizontal="center" vertical="center"/>
    </xf>
    <xf numFmtId="0" fontId="22" fillId="2" borderId="41" xfId="7" applyFont="1" applyFill="1" applyBorder="1" applyAlignment="1" applyProtection="1">
      <alignment horizontal="center" vertical="center"/>
    </xf>
    <xf numFmtId="0" fontId="23" fillId="2" borderId="0" xfId="7" applyFont="1" applyFill="1" applyBorder="1" applyAlignment="1" applyProtection="1">
      <alignment horizontal="center" vertical="center" shrinkToFit="1"/>
    </xf>
    <xf numFmtId="0" fontId="22" fillId="2" borderId="54" xfId="7" applyFont="1" applyFill="1" applyBorder="1" applyAlignment="1" applyProtection="1">
      <alignment horizontal="center" wrapText="1"/>
    </xf>
    <xf numFmtId="0" fontId="22" fillId="2" borderId="45" xfId="7" applyFont="1" applyFill="1" applyBorder="1" applyAlignment="1" applyProtection="1">
      <alignment horizontal="center" wrapText="1"/>
    </xf>
    <xf numFmtId="0" fontId="22" fillId="2" borderId="80" xfId="7" applyFont="1" applyFill="1" applyBorder="1" applyAlignment="1" applyProtection="1">
      <alignment horizontal="center" wrapText="1"/>
    </xf>
    <xf numFmtId="0" fontId="22" fillId="2" borderId="53" xfId="7" applyFont="1" applyFill="1" applyBorder="1" applyAlignment="1" applyProtection="1">
      <alignment horizontal="center" vertical="center" shrinkToFit="1"/>
    </xf>
    <xf numFmtId="0" fontId="22" fillId="2" borderId="17" xfId="7" applyFont="1" applyFill="1" applyBorder="1" applyAlignment="1" applyProtection="1">
      <alignment horizontal="center" vertical="center" shrinkToFit="1"/>
    </xf>
    <xf numFmtId="0" fontId="22" fillId="2" borderId="75" xfId="7"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38" fontId="26" fillId="0" borderId="83" xfId="1" applyFont="1" applyFill="1" applyBorder="1" applyAlignment="1" applyProtection="1">
      <alignment vertical="center"/>
    </xf>
    <xf numFmtId="38" fontId="26" fillId="0" borderId="13" xfId="1" applyFont="1" applyFill="1" applyBorder="1" applyAlignment="1" applyProtection="1">
      <alignment vertical="center"/>
    </xf>
    <xf numFmtId="38" fontId="26" fillId="0" borderId="51" xfId="1" applyFont="1" applyFill="1" applyBorder="1" applyAlignment="1" applyProtection="1">
      <alignment vertical="center"/>
    </xf>
    <xf numFmtId="0" fontId="8" fillId="2" borderId="88" xfId="7" applyFont="1" applyFill="1" applyBorder="1" applyAlignment="1" applyProtection="1">
      <alignment vertical="center" shrinkToFit="1"/>
    </xf>
    <xf numFmtId="0" fontId="8" fillId="2" borderId="40" xfId="7" applyFont="1" applyFill="1" applyBorder="1" applyAlignment="1" applyProtection="1">
      <alignment vertical="center" shrinkToFit="1"/>
    </xf>
    <xf numFmtId="0" fontId="8" fillId="2" borderId="89" xfId="7" applyFont="1" applyFill="1" applyBorder="1" applyAlignment="1" applyProtection="1">
      <alignment vertical="center" shrinkToFit="1"/>
    </xf>
    <xf numFmtId="0" fontId="8" fillId="2" borderId="18" xfId="7" applyFont="1" applyFill="1" applyBorder="1" applyAlignment="1" applyProtection="1">
      <alignment vertical="center" shrinkToFit="1"/>
    </xf>
    <xf numFmtId="0" fontId="25" fillId="2" borderId="22" xfId="7" applyFont="1" applyFill="1" applyBorder="1" applyAlignment="1" applyProtection="1">
      <alignment horizontal="center" vertical="center" textRotation="255" shrinkToFit="1"/>
    </xf>
    <xf numFmtId="0" fontId="25" fillId="2" borderId="31" xfId="7" applyFont="1" applyFill="1" applyBorder="1" applyAlignment="1" applyProtection="1">
      <alignment horizontal="center" vertical="center" textRotation="255" shrinkToFit="1"/>
    </xf>
    <xf numFmtId="0" fontId="25" fillId="2" borderId="23" xfId="7" applyFont="1" applyFill="1" applyBorder="1" applyAlignment="1" applyProtection="1">
      <alignment horizontal="center" vertical="center" textRotation="255" shrinkToFit="1"/>
    </xf>
    <xf numFmtId="0" fontId="30" fillId="2" borderId="22" xfId="7" applyFont="1" applyFill="1" applyBorder="1" applyAlignment="1" applyProtection="1">
      <alignment horizontal="center" vertical="center" textRotation="255"/>
    </xf>
    <xf numFmtId="0" fontId="30" fillId="2" borderId="31" xfId="7" applyFont="1" applyFill="1" applyBorder="1" applyAlignment="1" applyProtection="1">
      <alignment horizontal="center" vertical="center" textRotation="255"/>
    </xf>
    <xf numFmtId="0" fontId="30" fillId="2" borderId="23" xfId="7" applyFont="1" applyFill="1" applyBorder="1" applyAlignment="1" applyProtection="1">
      <alignment horizontal="center" vertical="center" textRotation="255"/>
    </xf>
    <xf numFmtId="0" fontId="31" fillId="2" borderId="44" xfId="7" applyFont="1" applyFill="1" applyBorder="1" applyAlignment="1" applyProtection="1">
      <alignment horizontal="center" vertical="center" shrinkToFit="1"/>
    </xf>
    <xf numFmtId="0" fontId="31" fillId="2" borderId="1" xfId="7" applyFont="1" applyFill="1" applyBorder="1" applyAlignment="1" applyProtection="1">
      <alignment horizontal="center" vertical="center" shrinkToFit="1"/>
    </xf>
    <xf numFmtId="0" fontId="31" fillId="2" borderId="37" xfId="7" applyFont="1" applyFill="1" applyBorder="1" applyAlignment="1" applyProtection="1">
      <alignment horizontal="center" vertical="center" shrinkToFit="1"/>
    </xf>
    <xf numFmtId="0" fontId="8" fillId="2" borderId="58" xfId="7" applyFont="1" applyFill="1" applyBorder="1" applyAlignment="1" applyProtection="1">
      <alignment horizontal="distributed" vertical="center"/>
    </xf>
    <xf numFmtId="0" fontId="8" fillId="2" borderId="32" xfId="7" applyFont="1" applyFill="1" applyBorder="1" applyAlignment="1" applyProtection="1">
      <alignment horizontal="distributed" vertical="center"/>
    </xf>
    <xf numFmtId="38" fontId="26" fillId="0" borderId="77" xfId="1" applyFont="1" applyFill="1" applyBorder="1" applyAlignment="1" applyProtection="1">
      <alignment vertical="center"/>
    </xf>
    <xf numFmtId="0" fontId="22" fillId="2" borderId="28" xfId="7" applyFont="1" applyFill="1" applyBorder="1" applyAlignment="1" applyProtection="1">
      <alignment vertical="center" shrinkToFit="1"/>
    </xf>
    <xf numFmtId="0" fontId="22" fillId="2" borderId="0" xfId="7" applyFont="1" applyFill="1" applyBorder="1" applyAlignment="1" applyProtection="1">
      <alignment vertical="center" shrinkToFit="1"/>
    </xf>
    <xf numFmtId="0" fontId="22" fillId="2" borderId="87" xfId="7" applyFont="1" applyFill="1" applyBorder="1" applyAlignment="1" applyProtection="1">
      <alignment vertical="center" shrinkToFit="1"/>
    </xf>
    <xf numFmtId="0" fontId="22" fillId="2" borderId="83" xfId="7" applyFont="1" applyFill="1" applyBorder="1" applyAlignment="1" applyProtection="1">
      <alignment horizontal="center" vertical="center"/>
    </xf>
    <xf numFmtId="0" fontId="22" fillId="2" borderId="13" xfId="7" applyFont="1" applyFill="1" applyBorder="1" applyAlignment="1" applyProtection="1">
      <alignment horizontal="center" vertical="center"/>
    </xf>
    <xf numFmtId="0" fontId="22" fillId="2" borderId="51" xfId="7" applyFont="1" applyFill="1" applyBorder="1" applyAlignment="1" applyProtection="1">
      <alignment horizontal="center" vertical="center"/>
    </xf>
    <xf numFmtId="38" fontId="26" fillId="3" borderId="38" xfId="1" applyFont="1" applyFill="1" applyBorder="1" applyAlignment="1" applyProtection="1">
      <alignment vertical="center"/>
    </xf>
    <xf numFmtId="38" fontId="26" fillId="3" borderId="14" xfId="1" applyFont="1" applyFill="1" applyBorder="1" applyAlignment="1" applyProtection="1">
      <alignment vertical="center"/>
    </xf>
    <xf numFmtId="38" fontId="26" fillId="3" borderId="39" xfId="1" applyFont="1" applyFill="1" applyBorder="1" applyAlignment="1" applyProtection="1">
      <alignment vertical="center"/>
    </xf>
    <xf numFmtId="0" fontId="25" fillId="2" borderId="20" xfId="7" applyFont="1" applyFill="1" applyBorder="1" applyAlignment="1" applyProtection="1">
      <alignment horizontal="distributed" vertical="center"/>
    </xf>
    <xf numFmtId="0" fontId="25" fillId="2" borderId="14" xfId="7" applyFont="1" applyFill="1" applyBorder="1" applyAlignment="1" applyProtection="1">
      <alignment horizontal="distributed" vertical="center"/>
    </xf>
    <xf numFmtId="0" fontId="25" fillId="2" borderId="39" xfId="7" applyFont="1" applyFill="1" applyBorder="1" applyAlignment="1" applyProtection="1">
      <alignment horizontal="distributed" vertical="center"/>
    </xf>
    <xf numFmtId="0" fontId="22" fillId="2" borderId="71" xfId="7" applyFont="1" applyFill="1" applyBorder="1" applyAlignment="1" applyProtection="1">
      <alignment horizontal="distributed" vertical="center"/>
    </xf>
    <xf numFmtId="0" fontId="26" fillId="2" borderId="20" xfId="7" applyFont="1" applyFill="1" applyBorder="1" applyAlignment="1" applyProtection="1">
      <alignment horizontal="distributed" vertical="center"/>
    </xf>
    <xf numFmtId="0" fontId="26" fillId="2" borderId="39" xfId="7" applyFont="1" applyFill="1" applyBorder="1" applyAlignment="1" applyProtection="1">
      <alignment horizontal="distributed" vertical="center"/>
    </xf>
    <xf numFmtId="0" fontId="22" fillId="2" borderId="44" xfId="7" applyFont="1" applyFill="1" applyBorder="1" applyAlignment="1" applyProtection="1">
      <alignment horizontal="distributed" vertical="center"/>
    </xf>
    <xf numFmtId="0" fontId="22" fillId="2" borderId="37" xfId="7" applyFont="1" applyFill="1" applyBorder="1" applyAlignment="1" applyProtection="1">
      <alignment horizontal="distributed" vertical="center"/>
    </xf>
    <xf numFmtId="38" fontId="26" fillId="2" borderId="38" xfId="1" applyFont="1" applyFill="1" applyBorder="1" applyAlignment="1" applyProtection="1">
      <alignment vertical="center"/>
    </xf>
    <xf numFmtId="38" fontId="26" fillId="2" borderId="14" xfId="1" applyFont="1" applyFill="1" applyBorder="1" applyAlignment="1" applyProtection="1">
      <alignment vertical="center"/>
    </xf>
    <xf numFmtId="38" fontId="26" fillId="2" borderId="39" xfId="1" applyFont="1" applyFill="1" applyBorder="1" applyAlignment="1" applyProtection="1">
      <alignment vertical="center"/>
    </xf>
    <xf numFmtId="0" fontId="22" fillId="3" borderId="19" xfId="7" applyFont="1" applyFill="1" applyBorder="1" applyAlignment="1" applyProtection="1">
      <alignment horizontal="distributed" vertical="center"/>
    </xf>
    <xf numFmtId="0" fontId="22" fillId="3" borderId="75" xfId="7" applyFont="1" applyFill="1" applyBorder="1" applyAlignment="1" applyProtection="1">
      <alignment horizontal="distributed" vertical="center"/>
    </xf>
    <xf numFmtId="38" fontId="26" fillId="3" borderId="53" xfId="1" applyFont="1" applyFill="1" applyBorder="1" applyAlignment="1" applyProtection="1">
      <alignment vertical="center"/>
    </xf>
    <xf numFmtId="38" fontId="26" fillId="3" borderId="17" xfId="1" applyFont="1" applyFill="1" applyBorder="1" applyAlignment="1" applyProtection="1">
      <alignment vertical="center"/>
    </xf>
    <xf numFmtId="38" fontId="26" fillId="3" borderId="75" xfId="1" applyFont="1" applyFill="1" applyBorder="1" applyAlignment="1" applyProtection="1">
      <alignment vertical="center"/>
    </xf>
    <xf numFmtId="0" fontId="22" fillId="3" borderId="20" xfId="7" applyFont="1" applyFill="1" applyBorder="1" applyAlignment="1" applyProtection="1">
      <alignment horizontal="distributed" vertical="center"/>
    </xf>
    <xf numFmtId="0" fontId="22" fillId="3" borderId="39" xfId="7" applyFont="1" applyFill="1" applyBorder="1" applyAlignment="1" applyProtection="1">
      <alignment horizontal="distributed" vertical="center"/>
    </xf>
    <xf numFmtId="38" fontId="26" fillId="2" borderId="49" xfId="1" applyFont="1" applyFill="1" applyBorder="1" applyAlignment="1" applyProtection="1">
      <alignment vertical="center"/>
    </xf>
    <xf numFmtId="38" fontId="26" fillId="2" borderId="15" xfId="1" applyFont="1" applyFill="1" applyBorder="1" applyAlignment="1" applyProtection="1">
      <alignment vertical="center"/>
    </xf>
    <xf numFmtId="38" fontId="26" fillId="2" borderId="71" xfId="1" applyFont="1" applyFill="1" applyBorder="1" applyAlignment="1" applyProtection="1">
      <alignment vertical="center"/>
    </xf>
    <xf numFmtId="0" fontId="22" fillId="2" borderId="85" xfId="7" applyFont="1" applyFill="1" applyBorder="1" applyAlignment="1" applyProtection="1">
      <alignment horizontal="right" vertical="center" shrinkToFit="1"/>
    </xf>
    <xf numFmtId="0" fontId="28" fillId="0" borderId="80" xfId="0" applyFont="1" applyBorder="1" applyAlignment="1" applyProtection="1">
      <alignment horizontal="right" vertical="center" shrinkToFit="1"/>
    </xf>
    <xf numFmtId="0" fontId="22" fillId="0" borderId="29" xfId="7" applyFont="1" applyBorder="1" applyAlignment="1" applyProtection="1">
      <alignment horizontal="distributed" vertical="distributed"/>
    </xf>
    <xf numFmtId="0" fontId="22" fillId="0" borderId="57" xfId="7" applyFont="1" applyBorder="1" applyAlignment="1" applyProtection="1">
      <alignment horizontal="distributed" vertical="distributed"/>
    </xf>
    <xf numFmtId="176" fontId="22" fillId="2" borderId="19" xfId="7" applyNumberFormat="1" applyFont="1" applyFill="1" applyBorder="1" applyAlignment="1" applyProtection="1">
      <alignment horizontal="center" vertical="center"/>
    </xf>
    <xf numFmtId="176" fontId="22" fillId="2" borderId="17" xfId="7" applyNumberFormat="1" applyFont="1" applyFill="1" applyBorder="1" applyAlignment="1" applyProtection="1">
      <alignment horizontal="center" vertical="center"/>
    </xf>
    <xf numFmtId="176" fontId="22" fillId="2" borderId="24" xfId="7" applyNumberFormat="1" applyFont="1" applyFill="1" applyBorder="1" applyAlignment="1" applyProtection="1">
      <alignment horizontal="center" vertical="center"/>
    </xf>
    <xf numFmtId="176" fontId="22" fillId="2" borderId="20" xfId="7" applyNumberFormat="1" applyFont="1" applyFill="1" applyBorder="1" applyAlignment="1" applyProtection="1">
      <alignment horizontal="center" vertical="center"/>
    </xf>
    <xf numFmtId="176" fontId="22" fillId="2" borderId="14" xfId="7" applyNumberFormat="1" applyFont="1" applyFill="1" applyBorder="1" applyAlignment="1" applyProtection="1">
      <alignment horizontal="center" vertical="center"/>
    </xf>
    <xf numFmtId="176" fontId="22" fillId="2" borderId="25" xfId="7" applyNumberFormat="1" applyFont="1" applyFill="1" applyBorder="1" applyAlignment="1" applyProtection="1">
      <alignment horizontal="center" vertical="center"/>
    </xf>
    <xf numFmtId="0" fontId="22" fillId="2" borderId="24" xfId="7" applyFont="1" applyFill="1" applyBorder="1" applyAlignment="1" applyProtection="1">
      <alignment horizontal="distributed" vertical="center"/>
    </xf>
    <xf numFmtId="0" fontId="22" fillId="2" borderId="25" xfId="7" applyFont="1" applyFill="1" applyBorder="1" applyAlignment="1" applyProtection="1">
      <alignment horizontal="distributed" vertical="center"/>
    </xf>
    <xf numFmtId="0" fontId="22" fillId="2" borderId="1" xfId="7" applyFont="1" applyFill="1" applyBorder="1" applyAlignment="1" applyProtection="1">
      <alignment horizontal="distributed" vertical="center"/>
    </xf>
    <xf numFmtId="0" fontId="22" fillId="2" borderId="50" xfId="7" applyFont="1" applyFill="1" applyBorder="1" applyAlignment="1" applyProtection="1">
      <alignment horizontal="center" vertical="center"/>
    </xf>
    <xf numFmtId="0" fontId="22" fillId="2" borderId="76" xfId="7" applyFont="1" applyFill="1" applyBorder="1" applyAlignment="1" applyProtection="1">
      <alignment horizontal="center" vertical="center"/>
    </xf>
    <xf numFmtId="0" fontId="25" fillId="3" borderId="19" xfId="7" applyFont="1" applyFill="1" applyBorder="1" applyAlignment="1" applyProtection="1">
      <alignment horizontal="distributed" vertical="center"/>
    </xf>
    <xf numFmtId="0" fontId="25" fillId="3" borderId="75" xfId="7" applyFont="1" applyFill="1" applyBorder="1" applyAlignment="1" applyProtection="1">
      <alignment horizontal="distributed" vertical="center"/>
    </xf>
    <xf numFmtId="0" fontId="22" fillId="2" borderId="0" xfId="7" applyFont="1" applyFill="1" applyBorder="1" applyAlignment="1" applyProtection="1">
      <alignment horizontal="distributed" vertical="center"/>
    </xf>
    <xf numFmtId="0" fontId="22" fillId="2" borderId="87" xfId="7" applyFont="1" applyFill="1" applyBorder="1" applyAlignment="1" applyProtection="1">
      <alignment horizontal="distributed" vertical="center"/>
    </xf>
    <xf numFmtId="0" fontId="26" fillId="3" borderId="20" xfId="7" applyFont="1" applyFill="1" applyBorder="1" applyAlignment="1" applyProtection="1">
      <alignment horizontal="distributed" vertical="center"/>
    </xf>
    <xf numFmtId="0" fontId="26" fillId="3" borderId="39" xfId="7" applyFont="1" applyFill="1" applyBorder="1" applyAlignment="1" applyProtection="1">
      <alignment horizontal="distributed" vertical="center"/>
    </xf>
    <xf numFmtId="0" fontId="22" fillId="0" borderId="34" xfId="7" applyFont="1" applyBorder="1" applyAlignment="1" applyProtection="1">
      <alignment horizontal="distributed" vertical="distributed"/>
    </xf>
    <xf numFmtId="0" fontId="22" fillId="0" borderId="35" xfId="7" applyFont="1" applyBorder="1" applyAlignment="1" applyProtection="1">
      <alignment horizontal="distributed" vertical="distributed"/>
    </xf>
    <xf numFmtId="38" fontId="26" fillId="3" borderId="72" xfId="1" applyFont="1" applyFill="1" applyBorder="1" applyAlignment="1" applyProtection="1">
      <alignment vertical="center"/>
    </xf>
    <xf numFmtId="38" fontId="26" fillId="3" borderId="57" xfId="1" applyFont="1" applyFill="1" applyBorder="1" applyAlignment="1" applyProtection="1">
      <alignment vertical="center"/>
    </xf>
    <xf numFmtId="38" fontId="26" fillId="3" borderId="73" xfId="1" applyFont="1" applyFill="1" applyBorder="1" applyAlignment="1" applyProtection="1">
      <alignment vertical="center"/>
    </xf>
    <xf numFmtId="0" fontId="31" fillId="3" borderId="32" xfId="7" applyFont="1" applyFill="1" applyBorder="1" applyAlignment="1" applyProtection="1">
      <alignment horizontal="center" vertical="center"/>
    </xf>
    <xf numFmtId="0" fontId="31" fillId="3" borderId="13" xfId="7" applyFont="1" applyFill="1" applyBorder="1" applyAlignment="1" applyProtection="1">
      <alignment horizontal="center" vertical="center"/>
    </xf>
    <xf numFmtId="0" fontId="31" fillId="3" borderId="77" xfId="7" applyFont="1" applyFill="1" applyBorder="1" applyAlignment="1" applyProtection="1">
      <alignment horizontal="center" vertical="center"/>
    </xf>
    <xf numFmtId="38" fontId="26" fillId="3" borderId="83" xfId="1" applyFont="1" applyFill="1" applyBorder="1" applyAlignment="1" applyProtection="1">
      <alignment vertical="center"/>
    </xf>
    <xf numFmtId="38" fontId="26" fillId="3" borderId="13" xfId="1" applyFont="1" applyFill="1" applyBorder="1" applyAlignment="1" applyProtection="1">
      <alignment vertical="center"/>
    </xf>
    <xf numFmtId="38" fontId="26" fillId="3" borderId="77" xfId="1" applyFont="1" applyFill="1" applyBorder="1" applyAlignment="1" applyProtection="1">
      <alignment vertical="center"/>
    </xf>
    <xf numFmtId="0" fontId="26" fillId="2" borderId="22" xfId="7" applyFont="1" applyFill="1" applyBorder="1" applyAlignment="1" applyProtection="1">
      <alignment horizontal="center" vertical="center" textRotation="255"/>
    </xf>
    <xf numFmtId="0" fontId="26" fillId="2" borderId="31" xfId="7" applyFont="1" applyFill="1" applyBorder="1" applyAlignment="1" applyProtection="1">
      <alignment horizontal="center" vertical="center" textRotation="255"/>
    </xf>
    <xf numFmtId="0" fontId="26" fillId="2" borderId="23" xfId="7" applyFont="1" applyFill="1" applyBorder="1" applyAlignment="1" applyProtection="1">
      <alignment horizontal="center" vertical="center" textRotation="255"/>
    </xf>
    <xf numFmtId="0" fontId="22" fillId="2" borderId="55" xfId="7" applyFont="1" applyFill="1" applyBorder="1" applyAlignment="1" applyProtection="1">
      <alignment horizontal="center" vertical="center" textRotation="255"/>
    </xf>
    <xf numFmtId="0" fontId="22" fillId="2" borderId="4" xfId="7" applyFont="1" applyFill="1" applyBorder="1" applyAlignment="1" applyProtection="1">
      <alignment horizontal="center" vertical="center" textRotation="255"/>
    </xf>
    <xf numFmtId="0" fontId="22" fillId="2" borderId="56" xfId="7" applyFont="1" applyFill="1" applyBorder="1" applyAlignment="1" applyProtection="1">
      <alignment horizontal="center" vertical="center" textRotation="255"/>
    </xf>
    <xf numFmtId="0" fontId="22" fillId="3" borderId="21" xfId="7" applyFont="1" applyFill="1" applyBorder="1" applyAlignment="1" applyProtection="1">
      <alignment horizontal="distributed" vertical="center"/>
    </xf>
    <xf numFmtId="0" fontId="22" fillId="3" borderId="71" xfId="7" applyFont="1" applyFill="1" applyBorder="1" applyAlignment="1" applyProtection="1">
      <alignment horizontal="distributed" vertical="center"/>
    </xf>
    <xf numFmtId="0" fontId="22" fillId="0" borderId="32" xfId="7" applyFont="1" applyFill="1" applyBorder="1" applyAlignment="1" applyProtection="1">
      <alignment horizontal="center" vertical="center"/>
    </xf>
    <xf numFmtId="0" fontId="22" fillId="0" borderId="13" xfId="7" applyFont="1" applyFill="1" applyBorder="1" applyAlignment="1" applyProtection="1">
      <alignment horizontal="center" vertical="center"/>
    </xf>
    <xf numFmtId="0" fontId="22" fillId="0" borderId="37" xfId="7" applyFont="1" applyFill="1" applyBorder="1" applyAlignment="1" applyProtection="1">
      <alignment horizontal="center" vertical="center"/>
    </xf>
    <xf numFmtId="0" fontId="22" fillId="2" borderId="54" xfId="7" applyFont="1" applyFill="1" applyBorder="1" applyAlignment="1" applyProtection="1">
      <alignment horizontal="center" vertical="center" textRotation="255"/>
    </xf>
    <xf numFmtId="0" fontId="22" fillId="2" borderId="28" xfId="7" applyFont="1" applyFill="1" applyBorder="1" applyAlignment="1" applyProtection="1">
      <alignment horizontal="center" vertical="center" textRotation="255"/>
    </xf>
    <xf numFmtId="0" fontId="22" fillId="2" borderId="44" xfId="7" applyFont="1" applyFill="1" applyBorder="1" applyAlignment="1" applyProtection="1">
      <alignment horizontal="center" vertical="center" textRotation="255"/>
    </xf>
    <xf numFmtId="0" fontId="22" fillId="0" borderId="77" xfId="7" applyFont="1" applyFill="1" applyBorder="1" applyAlignment="1" applyProtection="1">
      <alignment horizontal="center" vertical="center"/>
    </xf>
    <xf numFmtId="0" fontId="25" fillId="3" borderId="20" xfId="7" applyFont="1" applyFill="1" applyBorder="1" applyAlignment="1" applyProtection="1">
      <alignment horizontal="distributed" vertical="center"/>
    </xf>
    <xf numFmtId="0" fontId="25" fillId="3" borderId="39" xfId="7" applyFont="1" applyFill="1" applyBorder="1" applyAlignment="1" applyProtection="1">
      <alignment horizontal="distributed" vertical="center"/>
    </xf>
    <xf numFmtId="0" fontId="22" fillId="2" borderId="26" xfId="7" applyFont="1" applyFill="1" applyBorder="1" applyAlignment="1" applyProtection="1">
      <alignment horizontal="distributed" vertical="center"/>
    </xf>
    <xf numFmtId="0" fontId="8" fillId="2" borderId="90" xfId="7" applyFont="1" applyFill="1" applyBorder="1" applyAlignment="1" applyProtection="1">
      <alignment vertical="center" shrinkToFit="1"/>
    </xf>
    <xf numFmtId="0" fontId="8" fillId="2" borderId="2" xfId="7" applyFont="1" applyFill="1" applyBorder="1" applyAlignment="1" applyProtection="1">
      <alignment vertical="center" shrinkToFit="1"/>
    </xf>
    <xf numFmtId="0" fontId="22" fillId="2" borderId="21" xfId="7" applyFont="1" applyFill="1" applyBorder="1" applyAlignment="1" applyProtection="1">
      <alignment horizontal="center" vertical="center"/>
    </xf>
    <xf numFmtId="0" fontId="22" fillId="2" borderId="15" xfId="7" applyFont="1" applyFill="1" applyBorder="1" applyAlignment="1" applyProtection="1">
      <alignment horizontal="center" vertical="center"/>
    </xf>
    <xf numFmtId="0" fontId="9" fillId="2" borderId="0" xfId="8" applyFont="1" applyFill="1" applyAlignment="1" applyProtection="1">
      <alignment vertical="center"/>
    </xf>
    <xf numFmtId="0" fontId="9" fillId="2" borderId="0" xfId="8" applyFont="1" applyFill="1" applyAlignment="1" applyProtection="1">
      <alignment horizontal="left" vertical="center" shrinkToFit="1"/>
    </xf>
    <xf numFmtId="0" fontId="34" fillId="2" borderId="0" xfId="8" applyFont="1" applyFill="1" applyAlignment="1" applyProtection="1">
      <alignment horizontal="center" vertical="center"/>
    </xf>
    <xf numFmtId="176" fontId="20" fillId="0" borderId="0" xfId="9" applyNumberFormat="1" applyFont="1" applyAlignment="1">
      <alignment horizontal="distributed" vertical="center"/>
    </xf>
    <xf numFmtId="176" fontId="5" fillId="2" borderId="0" xfId="8" applyNumberFormat="1" applyFont="1" applyFill="1" applyAlignment="1" applyProtection="1">
      <alignment horizontal="distributed" vertical="center"/>
    </xf>
    <xf numFmtId="0" fontId="9" fillId="2" borderId="0" xfId="8" applyFont="1" applyFill="1" applyAlignment="1" applyProtection="1">
      <alignment horizontal="left" vertical="center"/>
    </xf>
    <xf numFmtId="0" fontId="9" fillId="2" borderId="0" xfId="8" applyFont="1" applyFill="1" applyAlignment="1" applyProtection="1">
      <alignment horizontal="center" vertical="center"/>
    </xf>
    <xf numFmtId="0" fontId="9" fillId="2" borderId="0" xfId="8" applyFont="1" applyFill="1" applyAlignment="1" applyProtection="1">
      <alignment horizontal="righ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pplyBorder="1" applyAlignment="1" applyProtection="1">
      <alignment vertical="center" wrapText="1"/>
    </xf>
    <xf numFmtId="0" fontId="5" fillId="2" borderId="0" xfId="8" applyFont="1" applyFill="1" applyAlignment="1" applyProtection="1">
      <alignment horizontal="left" vertical="center" wrapText="1"/>
    </xf>
    <xf numFmtId="0" fontId="20" fillId="0" borderId="18" xfId="0" applyFont="1" applyBorder="1" applyAlignment="1" applyProtection="1">
      <alignment horizontal="center" vertical="center"/>
    </xf>
    <xf numFmtId="0" fontId="21" fillId="0" borderId="0" xfId="0" applyFont="1" applyAlignment="1" applyProtection="1">
      <alignment horizontal="center" vertical="center"/>
    </xf>
    <xf numFmtId="176" fontId="20" fillId="0" borderId="0" xfId="0" applyNumberFormat="1" applyFont="1" applyAlignment="1" applyProtection="1">
      <alignment horizontal="distributed" vertical="center"/>
    </xf>
    <xf numFmtId="0" fontId="20" fillId="0" borderId="0" xfId="0" applyFont="1" applyAlignment="1" applyProtection="1">
      <alignment horizontal="distributed" vertical="center"/>
    </xf>
    <xf numFmtId="0" fontId="20" fillId="0" borderId="0" xfId="0" applyFont="1" applyAlignment="1" applyProtection="1">
      <alignment horizontal="left" vertical="center" shrinkToFit="1"/>
    </xf>
    <xf numFmtId="0" fontId="0" fillId="0" borderId="0" xfId="0" applyAlignment="1" applyProtection="1">
      <alignment horizontal="left" vertical="center" shrinkToFit="1"/>
    </xf>
    <xf numFmtId="0" fontId="20" fillId="0" borderId="0" xfId="0" applyNumberFormat="1" applyFont="1" applyAlignment="1" applyProtection="1">
      <alignment horizontal="left" vertical="center" shrinkToFit="1"/>
    </xf>
    <xf numFmtId="0" fontId="0" fillId="0" borderId="0" xfId="0" applyNumberFormat="1" applyAlignment="1" applyProtection="1">
      <alignment horizontal="left" vertical="center" shrinkToFit="1"/>
    </xf>
    <xf numFmtId="0" fontId="20" fillId="0" borderId="0" xfId="0" applyFont="1" applyAlignment="1" applyProtection="1">
      <alignment vertical="center"/>
    </xf>
    <xf numFmtId="0" fontId="20" fillId="0" borderId="0" xfId="0" applyFont="1" applyAlignment="1" applyProtection="1">
      <alignment horizontal="center" vertical="center"/>
    </xf>
    <xf numFmtId="179" fontId="5" fillId="0" borderId="0" xfId="0" applyNumberFormat="1" applyFont="1" applyBorder="1" applyAlignment="1" applyProtection="1">
      <alignment horizontal="center" vertical="center"/>
      <protection locked="0"/>
    </xf>
    <xf numFmtId="0" fontId="20" fillId="0" borderId="18" xfId="0" applyFont="1" applyBorder="1" applyAlignment="1" applyProtection="1">
      <alignment vertical="center" shrinkToFit="1"/>
      <protection locked="0"/>
    </xf>
  </cellXfs>
  <cellStyles count="10">
    <cellStyle name="桁区切り" xfId="1" builtinId="6"/>
    <cellStyle name="標準" xfId="0" builtinId="0"/>
    <cellStyle name="標準 2" xfId="2" xr:uid="{00000000-0005-0000-0000-000002000000}"/>
    <cellStyle name="標準 2 2" xfId="8" xr:uid="{00000000-0005-0000-0000-000003000000}"/>
    <cellStyle name="標準 3" xfId="3" xr:uid="{00000000-0005-0000-0000-000004000000}"/>
    <cellStyle name="標準 3 2" xfId="9" xr:uid="{00000000-0005-0000-0000-000005000000}"/>
    <cellStyle name="標準 4" xfId="4" xr:uid="{00000000-0005-0000-0000-000006000000}"/>
    <cellStyle name="標準 5" xfId="5" xr:uid="{00000000-0005-0000-0000-000007000000}"/>
    <cellStyle name="標準 6" xfId="6" xr:uid="{00000000-0005-0000-0000-000008000000}"/>
    <cellStyle name="標準_6-1経営規模総括表" xfId="7" xr:uid="{00000000-0005-0000-0000-000009000000}"/>
  </cellStyles>
  <dxfs count="27">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181"/>
  <sheetViews>
    <sheetView showGridLines="0" tabSelected="1" zoomScaleNormal="100" workbookViewId="0">
      <selection activeCell="D4" sqref="D4:H4"/>
    </sheetView>
  </sheetViews>
  <sheetFormatPr defaultColWidth="9" defaultRowHeight="13.5"/>
  <cols>
    <col min="1" max="1" width="2.75" style="18" customWidth="1"/>
    <col min="2" max="2" width="4" style="18" bestFit="1" customWidth="1"/>
    <col min="3" max="3" width="14.875" style="18" bestFit="1" customWidth="1"/>
    <col min="4" max="4" width="6.625" style="18" customWidth="1"/>
    <col min="5" max="5" width="2.375" style="18" customWidth="1"/>
    <col min="6" max="6" width="5" style="18" customWidth="1"/>
    <col min="7" max="7" width="1.25" style="18" customWidth="1"/>
    <col min="8" max="8" width="5" style="18" customWidth="1"/>
    <col min="9" max="9" width="2.5" style="18" customWidth="1"/>
    <col min="10" max="11" width="6.25" style="18" customWidth="1"/>
    <col min="12" max="12" width="7.5" style="18" customWidth="1"/>
    <col min="13" max="13" width="5" style="18" customWidth="1"/>
    <col min="14" max="14" width="11" style="18" customWidth="1"/>
    <col min="15" max="15" width="6.25" style="18" customWidth="1"/>
    <col min="16" max="16" width="2.5" style="18" customWidth="1"/>
    <col min="17" max="17" width="11.25" style="18" customWidth="1"/>
    <col min="18" max="21" width="9" style="18"/>
    <col min="22" max="22" width="23.375" style="18" customWidth="1"/>
    <col min="23" max="16384" width="9" style="18"/>
  </cols>
  <sheetData>
    <row r="1" spans="1:22" ht="18.75" customHeight="1">
      <c r="A1" s="54" t="s">
        <v>258</v>
      </c>
      <c r="U1" s="495"/>
      <c r="V1" s="495"/>
    </row>
    <row r="2" spans="1:22" s="66" customFormat="1" ht="18.75" customHeight="1">
      <c r="A2" s="65" t="s">
        <v>73</v>
      </c>
      <c r="B2" s="65"/>
      <c r="U2" s="233"/>
    </row>
    <row r="3" spans="1:22" ht="18.75" customHeight="1">
      <c r="A3" s="67"/>
      <c r="B3" s="68">
        <v>1</v>
      </c>
      <c r="C3" s="69" t="s">
        <v>66</v>
      </c>
      <c r="D3" s="402" t="s">
        <v>697</v>
      </c>
      <c r="E3" s="403"/>
      <c r="F3" s="403"/>
      <c r="G3" s="403"/>
      <c r="H3" s="404"/>
      <c r="I3" s="72"/>
    </row>
    <row r="4" spans="1:22" ht="18.75" customHeight="1">
      <c r="A4" s="67"/>
      <c r="B4" s="234">
        <v>2</v>
      </c>
      <c r="C4" s="235" t="s">
        <v>380</v>
      </c>
      <c r="D4" s="499"/>
      <c r="E4" s="500"/>
      <c r="F4" s="500"/>
      <c r="G4" s="500"/>
      <c r="H4" s="501"/>
      <c r="I4" s="72"/>
    </row>
    <row r="5" spans="1:22" ht="18.75" customHeight="1">
      <c r="A5" s="67"/>
      <c r="B5" s="73">
        <v>3</v>
      </c>
      <c r="C5" s="74" t="s">
        <v>72</v>
      </c>
      <c r="D5" s="405"/>
      <c r="E5" s="406"/>
      <c r="F5" s="406"/>
      <c r="G5" s="406"/>
      <c r="H5" s="407"/>
      <c r="I5" s="72"/>
    </row>
    <row r="6" spans="1:22" ht="18.75" customHeight="1">
      <c r="A6" s="67"/>
      <c r="B6" s="75">
        <v>4</v>
      </c>
      <c r="C6" s="21" t="s">
        <v>67</v>
      </c>
      <c r="D6" s="408"/>
      <c r="E6" s="409"/>
      <c r="F6" s="409"/>
      <c r="G6" s="409"/>
      <c r="H6" s="410"/>
      <c r="I6" s="306" t="s">
        <v>696</v>
      </c>
    </row>
    <row r="7" spans="1:22" ht="18.75" customHeight="1">
      <c r="A7" s="67"/>
      <c r="B7" s="73">
        <v>5</v>
      </c>
      <c r="C7" s="76" t="s">
        <v>76</v>
      </c>
      <c r="D7" s="411"/>
      <c r="E7" s="412"/>
      <c r="F7" s="412"/>
      <c r="G7" s="412"/>
      <c r="H7" s="413"/>
      <c r="I7" s="72" t="s">
        <v>338</v>
      </c>
    </row>
    <row r="8" spans="1:22" ht="18.75" customHeight="1">
      <c r="A8" s="67"/>
      <c r="B8" s="77">
        <v>6</v>
      </c>
      <c r="C8" s="78" t="s">
        <v>74</v>
      </c>
      <c r="D8" s="411"/>
      <c r="E8" s="412"/>
      <c r="F8" s="412"/>
      <c r="G8" s="412"/>
      <c r="H8" s="413"/>
      <c r="I8" s="72" t="s">
        <v>83</v>
      </c>
    </row>
    <row r="9" spans="1:22" ht="18.75" customHeight="1">
      <c r="A9" s="67"/>
      <c r="B9" s="79">
        <v>7</v>
      </c>
      <c r="C9" s="80" t="s">
        <v>75</v>
      </c>
      <c r="D9" s="56"/>
      <c r="E9" s="81" t="s">
        <v>77</v>
      </c>
      <c r="F9" s="57"/>
      <c r="G9" s="81" t="s">
        <v>78</v>
      </c>
      <c r="H9" s="58"/>
      <c r="I9" s="72" t="s">
        <v>80</v>
      </c>
    </row>
    <row r="10" spans="1:22" ht="18.75" customHeight="1">
      <c r="A10" s="67"/>
      <c r="B10" s="82"/>
    </row>
    <row r="11" spans="1:22" s="66" customFormat="1" ht="18.75" customHeight="1">
      <c r="A11" s="65" t="s">
        <v>68</v>
      </c>
      <c r="B11" s="83"/>
    </row>
    <row r="12" spans="1:22" ht="16.5" customHeight="1">
      <c r="A12" s="67"/>
      <c r="B12" s="68">
        <v>8</v>
      </c>
      <c r="C12" s="84" t="s">
        <v>5</v>
      </c>
      <c r="D12" s="59"/>
      <c r="E12" s="69" t="s">
        <v>77</v>
      </c>
      <c r="F12" s="60"/>
      <c r="G12" s="69"/>
      <c r="H12" s="85"/>
      <c r="I12" s="70"/>
      <c r="J12" s="70"/>
      <c r="K12" s="70"/>
      <c r="L12" s="70"/>
      <c r="M12" s="70"/>
      <c r="N12" s="71"/>
      <c r="O12" s="440" t="s">
        <v>80</v>
      </c>
      <c r="P12" s="448"/>
      <c r="Q12" s="448"/>
      <c r="R12" s="448"/>
      <c r="S12" s="448"/>
      <c r="T12" s="448"/>
      <c r="U12" s="448"/>
      <c r="V12" s="448"/>
    </row>
    <row r="13" spans="1:22" ht="16.5" customHeight="1">
      <c r="A13" s="67"/>
      <c r="B13" s="73">
        <v>9</v>
      </c>
      <c r="C13" s="86" t="s">
        <v>6</v>
      </c>
      <c r="D13" s="414"/>
      <c r="E13" s="415"/>
      <c r="F13" s="415"/>
      <c r="G13" s="416"/>
      <c r="H13" s="416"/>
      <c r="I13" s="416"/>
      <c r="J13" s="416"/>
      <c r="K13" s="416"/>
      <c r="L13" s="416"/>
      <c r="M13" s="416"/>
      <c r="N13" s="417"/>
      <c r="O13" s="440" t="s">
        <v>82</v>
      </c>
      <c r="P13" s="441"/>
      <c r="Q13" s="441"/>
      <c r="R13" s="441"/>
      <c r="S13" s="441"/>
      <c r="T13" s="441"/>
      <c r="U13" s="441"/>
      <c r="V13" s="441"/>
    </row>
    <row r="14" spans="1:22" ht="16.5" customHeight="1">
      <c r="A14" s="67"/>
      <c r="B14" s="73">
        <v>10</v>
      </c>
      <c r="C14" s="87" t="s">
        <v>70</v>
      </c>
      <c r="D14" s="418"/>
      <c r="E14" s="419"/>
      <c r="F14" s="419"/>
      <c r="G14" s="419"/>
      <c r="H14" s="419"/>
      <c r="I14" s="419"/>
      <c r="J14" s="419"/>
      <c r="K14" s="419"/>
      <c r="L14" s="419"/>
      <c r="M14" s="419"/>
      <c r="N14" s="420"/>
      <c r="O14" s="440" t="s">
        <v>85</v>
      </c>
      <c r="P14" s="441"/>
      <c r="Q14" s="441"/>
      <c r="R14" s="441"/>
      <c r="S14" s="441"/>
      <c r="T14" s="441"/>
      <c r="U14" s="441"/>
      <c r="V14" s="441"/>
    </row>
    <row r="15" spans="1:22" ht="16.5" customHeight="1">
      <c r="A15" s="67"/>
      <c r="B15" s="73">
        <v>11</v>
      </c>
      <c r="C15" s="86" t="s">
        <v>0</v>
      </c>
      <c r="D15" s="418"/>
      <c r="E15" s="419"/>
      <c r="F15" s="419"/>
      <c r="G15" s="419"/>
      <c r="H15" s="419"/>
      <c r="I15" s="419"/>
      <c r="J15" s="419"/>
      <c r="K15" s="419"/>
      <c r="L15" s="419"/>
      <c r="M15" s="419"/>
      <c r="N15" s="420"/>
      <c r="O15" s="440" t="s">
        <v>84</v>
      </c>
      <c r="P15" s="441"/>
      <c r="Q15" s="441"/>
      <c r="R15" s="441"/>
      <c r="S15" s="441"/>
      <c r="T15" s="441"/>
      <c r="U15" s="441"/>
      <c r="V15" s="441"/>
    </row>
    <row r="16" spans="1:22" ht="16.5" customHeight="1">
      <c r="A16" s="67"/>
      <c r="B16" s="73">
        <v>12</v>
      </c>
      <c r="C16" s="86" t="s">
        <v>86</v>
      </c>
      <c r="D16" s="418"/>
      <c r="E16" s="419"/>
      <c r="F16" s="419"/>
      <c r="G16" s="419"/>
      <c r="H16" s="419"/>
      <c r="I16" s="419"/>
      <c r="J16" s="419"/>
      <c r="K16" s="419"/>
      <c r="L16" s="419"/>
      <c r="M16" s="419"/>
      <c r="N16" s="420"/>
      <c r="O16" s="440" t="s">
        <v>79</v>
      </c>
      <c r="P16" s="441"/>
      <c r="Q16" s="441"/>
      <c r="R16" s="441"/>
      <c r="S16" s="441"/>
      <c r="T16" s="441"/>
      <c r="U16" s="441"/>
      <c r="V16" s="441"/>
    </row>
    <row r="17" spans="1:22" ht="16.5" customHeight="1">
      <c r="A17" s="67"/>
      <c r="B17" s="73">
        <v>13</v>
      </c>
      <c r="C17" s="89" t="s">
        <v>88</v>
      </c>
      <c r="D17" s="418"/>
      <c r="E17" s="419"/>
      <c r="F17" s="419"/>
      <c r="G17" s="419"/>
      <c r="H17" s="419"/>
      <c r="I17" s="419"/>
      <c r="J17" s="419"/>
      <c r="K17" s="419"/>
      <c r="L17" s="419"/>
      <c r="M17" s="419"/>
      <c r="N17" s="420"/>
      <c r="O17" s="440" t="s">
        <v>338</v>
      </c>
      <c r="P17" s="441"/>
      <c r="Q17" s="441"/>
      <c r="R17" s="441"/>
      <c r="S17" s="441"/>
      <c r="T17" s="441"/>
      <c r="U17" s="441"/>
      <c r="V17" s="441"/>
    </row>
    <row r="18" spans="1:22" ht="16.5" customHeight="1">
      <c r="A18" s="67"/>
      <c r="B18" s="73">
        <v>14</v>
      </c>
      <c r="C18" s="86" t="s">
        <v>14</v>
      </c>
      <c r="D18" s="418"/>
      <c r="E18" s="419"/>
      <c r="F18" s="419"/>
      <c r="G18" s="419"/>
      <c r="H18" s="419"/>
      <c r="I18" s="451"/>
      <c r="J18" s="451"/>
      <c r="K18" s="451"/>
      <c r="L18" s="451"/>
      <c r="M18" s="451"/>
      <c r="N18" s="452"/>
      <c r="O18" s="440" t="s">
        <v>83</v>
      </c>
      <c r="P18" s="441"/>
      <c r="Q18" s="441"/>
      <c r="R18" s="441"/>
      <c r="S18" s="441"/>
      <c r="T18" s="441"/>
      <c r="U18" s="441"/>
      <c r="V18" s="441"/>
    </row>
    <row r="19" spans="1:22" ht="16.5" customHeight="1">
      <c r="A19" s="67"/>
      <c r="B19" s="73">
        <v>15</v>
      </c>
      <c r="C19" s="86" t="s">
        <v>69</v>
      </c>
      <c r="D19" s="61"/>
      <c r="E19" s="74" t="s">
        <v>77</v>
      </c>
      <c r="F19" s="62"/>
      <c r="G19" s="74" t="s">
        <v>77</v>
      </c>
      <c r="H19" s="62"/>
      <c r="I19" s="88"/>
      <c r="J19" s="88"/>
      <c r="K19" s="88"/>
      <c r="L19" s="88"/>
      <c r="M19" s="88"/>
      <c r="N19" s="90"/>
      <c r="O19" s="440" t="s">
        <v>80</v>
      </c>
      <c r="P19" s="441"/>
      <c r="Q19" s="441"/>
      <c r="R19" s="441"/>
      <c r="S19" s="441"/>
      <c r="T19" s="441"/>
      <c r="U19" s="441"/>
      <c r="V19" s="441"/>
    </row>
    <row r="20" spans="1:22" ht="16.5" customHeight="1">
      <c r="A20" s="67"/>
      <c r="B20" s="73">
        <v>16</v>
      </c>
      <c r="C20" s="86" t="s">
        <v>8</v>
      </c>
      <c r="D20" s="61"/>
      <c r="E20" s="74" t="s">
        <v>77</v>
      </c>
      <c r="F20" s="62"/>
      <c r="G20" s="74" t="s">
        <v>191</v>
      </c>
      <c r="H20" s="62"/>
      <c r="I20" s="88"/>
      <c r="J20" s="88"/>
      <c r="K20" s="88"/>
      <c r="L20" s="88"/>
      <c r="M20" s="88"/>
      <c r="N20" s="90"/>
      <c r="O20" s="440" t="s">
        <v>80</v>
      </c>
      <c r="P20" s="441"/>
      <c r="Q20" s="441"/>
      <c r="R20" s="441"/>
      <c r="S20" s="441"/>
      <c r="T20" s="441"/>
      <c r="U20" s="441"/>
      <c r="V20" s="441"/>
    </row>
    <row r="21" spans="1:22" ht="16.5" customHeight="1">
      <c r="B21" s="79">
        <v>17</v>
      </c>
      <c r="C21" s="91" t="s">
        <v>16</v>
      </c>
      <c r="D21" s="463"/>
      <c r="E21" s="455"/>
      <c r="F21" s="455"/>
      <c r="G21" s="455"/>
      <c r="H21" s="455"/>
      <c r="I21" s="455"/>
      <c r="J21" s="455"/>
      <c r="K21" s="455"/>
      <c r="L21" s="455"/>
      <c r="M21" s="455"/>
      <c r="N21" s="456"/>
      <c r="O21" s="440" t="s">
        <v>355</v>
      </c>
      <c r="P21" s="441"/>
      <c r="Q21" s="441"/>
      <c r="R21" s="441"/>
      <c r="S21" s="441"/>
      <c r="T21" s="441"/>
      <c r="U21" s="441"/>
      <c r="V21" s="441"/>
    </row>
    <row r="22" spans="1:22" ht="18.75" customHeight="1">
      <c r="A22" s="67"/>
      <c r="B22" s="67"/>
    </row>
    <row r="23" spans="1:22" s="54" customFormat="1" ht="18.75" customHeight="1">
      <c r="A23" s="65" t="s">
        <v>359</v>
      </c>
      <c r="B23" s="65"/>
    </row>
    <row r="24" spans="1:22" ht="16.5" customHeight="1">
      <c r="A24" s="67"/>
      <c r="B24" s="68">
        <v>18</v>
      </c>
      <c r="C24" s="92" t="s">
        <v>5</v>
      </c>
      <c r="D24" s="59"/>
      <c r="E24" s="69" t="s">
        <v>77</v>
      </c>
      <c r="F24" s="60"/>
      <c r="G24" s="69"/>
      <c r="H24" s="85"/>
      <c r="I24" s="70"/>
      <c r="J24" s="70"/>
      <c r="K24" s="70"/>
      <c r="L24" s="70"/>
      <c r="M24" s="70"/>
      <c r="N24" s="71"/>
      <c r="O24" s="440" t="s">
        <v>80</v>
      </c>
      <c r="P24" s="441"/>
      <c r="Q24" s="441"/>
      <c r="R24" s="441"/>
      <c r="S24" s="441"/>
      <c r="T24" s="441"/>
      <c r="U24" s="441"/>
      <c r="V24" s="441"/>
    </row>
    <row r="25" spans="1:22" ht="16.5" customHeight="1">
      <c r="A25" s="67"/>
      <c r="B25" s="73">
        <v>19</v>
      </c>
      <c r="C25" s="87" t="s">
        <v>6</v>
      </c>
      <c r="D25" s="414"/>
      <c r="E25" s="415"/>
      <c r="F25" s="415"/>
      <c r="G25" s="416"/>
      <c r="H25" s="416"/>
      <c r="I25" s="416"/>
      <c r="J25" s="416"/>
      <c r="K25" s="416"/>
      <c r="L25" s="416"/>
      <c r="M25" s="416"/>
      <c r="N25" s="417"/>
      <c r="O25" s="440" t="s">
        <v>82</v>
      </c>
      <c r="P25" s="441"/>
      <c r="Q25" s="441"/>
      <c r="R25" s="441"/>
      <c r="S25" s="441"/>
      <c r="T25" s="441"/>
      <c r="U25" s="441"/>
      <c r="V25" s="441"/>
    </row>
    <row r="26" spans="1:22" ht="16.5" customHeight="1">
      <c r="A26" s="67"/>
      <c r="B26" s="73">
        <v>20</v>
      </c>
      <c r="C26" s="93" t="s">
        <v>70</v>
      </c>
      <c r="D26" s="418"/>
      <c r="E26" s="419"/>
      <c r="F26" s="419"/>
      <c r="G26" s="419"/>
      <c r="H26" s="419"/>
      <c r="I26" s="419"/>
      <c r="J26" s="419"/>
      <c r="K26" s="419"/>
      <c r="L26" s="419"/>
      <c r="M26" s="419"/>
      <c r="N26" s="420"/>
      <c r="O26" s="440" t="s">
        <v>85</v>
      </c>
      <c r="P26" s="441"/>
      <c r="Q26" s="441"/>
      <c r="R26" s="441"/>
      <c r="S26" s="441"/>
      <c r="T26" s="441"/>
      <c r="U26" s="441"/>
      <c r="V26" s="441"/>
    </row>
    <row r="27" spans="1:22" ht="16.5" customHeight="1">
      <c r="A27" s="67"/>
      <c r="B27" s="73">
        <v>21</v>
      </c>
      <c r="C27" s="87" t="s">
        <v>0</v>
      </c>
      <c r="D27" s="418"/>
      <c r="E27" s="419"/>
      <c r="F27" s="419"/>
      <c r="G27" s="419"/>
      <c r="H27" s="419"/>
      <c r="I27" s="419"/>
      <c r="J27" s="419"/>
      <c r="K27" s="419"/>
      <c r="L27" s="419"/>
      <c r="M27" s="419"/>
      <c r="N27" s="420"/>
      <c r="O27" s="440" t="s">
        <v>84</v>
      </c>
      <c r="P27" s="441"/>
      <c r="Q27" s="441"/>
      <c r="R27" s="441"/>
      <c r="S27" s="441"/>
      <c r="T27" s="441"/>
      <c r="U27" s="441"/>
      <c r="V27" s="441"/>
    </row>
    <row r="28" spans="1:22" ht="16.5" customHeight="1">
      <c r="A28" s="67"/>
      <c r="B28" s="73">
        <v>22</v>
      </c>
      <c r="C28" s="87" t="s">
        <v>87</v>
      </c>
      <c r="D28" s="418"/>
      <c r="E28" s="419"/>
      <c r="F28" s="419"/>
      <c r="G28" s="419"/>
      <c r="H28" s="419"/>
      <c r="I28" s="419"/>
      <c r="J28" s="419"/>
      <c r="K28" s="419"/>
      <c r="L28" s="419"/>
      <c r="M28" s="419"/>
      <c r="N28" s="420"/>
      <c r="O28" s="440" t="s">
        <v>79</v>
      </c>
      <c r="P28" s="441"/>
      <c r="Q28" s="441"/>
      <c r="R28" s="441"/>
      <c r="S28" s="441"/>
      <c r="T28" s="441"/>
      <c r="U28" s="441"/>
      <c r="V28" s="441"/>
    </row>
    <row r="29" spans="1:22" ht="16.5" customHeight="1">
      <c r="A29" s="67"/>
      <c r="B29" s="73">
        <v>23</v>
      </c>
      <c r="C29" s="93" t="s">
        <v>71</v>
      </c>
      <c r="D29" s="418"/>
      <c r="E29" s="419"/>
      <c r="F29" s="419"/>
      <c r="G29" s="419"/>
      <c r="H29" s="419"/>
      <c r="I29" s="419"/>
      <c r="J29" s="419"/>
      <c r="K29" s="419"/>
      <c r="L29" s="419"/>
      <c r="M29" s="419"/>
      <c r="N29" s="420"/>
      <c r="O29" s="440" t="s">
        <v>338</v>
      </c>
      <c r="P29" s="441"/>
      <c r="Q29" s="441"/>
      <c r="R29" s="441"/>
      <c r="S29" s="441"/>
      <c r="T29" s="441"/>
      <c r="U29" s="441"/>
      <c r="V29" s="441"/>
    </row>
    <row r="30" spans="1:22" ht="16.5" customHeight="1">
      <c r="A30" s="67"/>
      <c r="B30" s="73">
        <v>24</v>
      </c>
      <c r="C30" s="87" t="s">
        <v>20</v>
      </c>
      <c r="D30" s="418"/>
      <c r="E30" s="419"/>
      <c r="F30" s="419"/>
      <c r="G30" s="419"/>
      <c r="H30" s="419"/>
      <c r="I30" s="451"/>
      <c r="J30" s="451"/>
      <c r="K30" s="451"/>
      <c r="L30" s="451"/>
      <c r="M30" s="451"/>
      <c r="N30" s="452"/>
      <c r="O30" s="440" t="s">
        <v>83</v>
      </c>
      <c r="P30" s="441"/>
      <c r="Q30" s="441"/>
      <c r="R30" s="441"/>
      <c r="S30" s="441"/>
      <c r="T30" s="441"/>
      <c r="U30" s="441"/>
      <c r="V30" s="441"/>
    </row>
    <row r="31" spans="1:22" ht="16.5" customHeight="1">
      <c r="A31" s="67"/>
      <c r="B31" s="73">
        <v>25</v>
      </c>
      <c r="C31" s="87" t="s">
        <v>69</v>
      </c>
      <c r="D31" s="61"/>
      <c r="E31" s="74" t="s">
        <v>77</v>
      </c>
      <c r="F31" s="62"/>
      <c r="G31" s="74" t="s">
        <v>77</v>
      </c>
      <c r="H31" s="62"/>
      <c r="I31" s="88"/>
      <c r="J31" s="88"/>
      <c r="K31" s="88"/>
      <c r="L31" s="88"/>
      <c r="M31" s="88"/>
      <c r="N31" s="90"/>
      <c r="O31" s="440" t="s">
        <v>80</v>
      </c>
      <c r="P31" s="441"/>
      <c r="Q31" s="441"/>
      <c r="R31" s="441"/>
      <c r="S31" s="441"/>
      <c r="T31" s="441"/>
      <c r="U31" s="441"/>
      <c r="V31" s="441"/>
    </row>
    <row r="32" spans="1:22" ht="16.5" customHeight="1">
      <c r="A32" s="67"/>
      <c r="B32" s="73">
        <v>26</v>
      </c>
      <c r="C32" s="87" t="s">
        <v>8</v>
      </c>
      <c r="D32" s="61"/>
      <c r="E32" s="74" t="s">
        <v>77</v>
      </c>
      <c r="F32" s="62"/>
      <c r="G32" s="74" t="s">
        <v>77</v>
      </c>
      <c r="H32" s="62"/>
      <c r="I32" s="88"/>
      <c r="J32" s="88"/>
      <c r="K32" s="88"/>
      <c r="L32" s="88"/>
      <c r="M32" s="88"/>
      <c r="N32" s="90"/>
      <c r="O32" s="440" t="s">
        <v>80</v>
      </c>
      <c r="P32" s="441"/>
      <c r="Q32" s="441"/>
      <c r="R32" s="441"/>
      <c r="S32" s="441"/>
      <c r="T32" s="441"/>
      <c r="U32" s="441"/>
      <c r="V32" s="441"/>
    </row>
    <row r="33" spans="1:22" ht="16.5" customHeight="1">
      <c r="B33" s="79">
        <v>27</v>
      </c>
      <c r="C33" s="94" t="s">
        <v>16</v>
      </c>
      <c r="D33" s="453"/>
      <c r="E33" s="454"/>
      <c r="F33" s="454"/>
      <c r="G33" s="454"/>
      <c r="H33" s="454"/>
      <c r="I33" s="455"/>
      <c r="J33" s="455"/>
      <c r="K33" s="455"/>
      <c r="L33" s="455"/>
      <c r="M33" s="455"/>
      <c r="N33" s="456"/>
      <c r="O33" s="440" t="s">
        <v>355</v>
      </c>
      <c r="P33" s="441"/>
      <c r="Q33" s="441"/>
      <c r="R33" s="441"/>
      <c r="S33" s="441"/>
      <c r="T33" s="441"/>
      <c r="U33" s="441"/>
      <c r="V33" s="441"/>
    </row>
    <row r="34" spans="1:22" ht="16.5" customHeight="1">
      <c r="B34" s="95"/>
      <c r="C34" s="96"/>
      <c r="D34" s="97"/>
      <c r="E34" s="97"/>
      <c r="F34" s="97"/>
      <c r="G34" s="97"/>
      <c r="H34" s="97"/>
      <c r="I34" s="97"/>
      <c r="J34" s="97"/>
      <c r="K34" s="97"/>
      <c r="L34" s="97"/>
      <c r="M34" s="97"/>
      <c r="N34" s="97"/>
      <c r="O34" s="72"/>
    </row>
    <row r="35" spans="1:22" ht="18.75" customHeight="1">
      <c r="A35" s="54" t="s">
        <v>282</v>
      </c>
    </row>
    <row r="36" spans="1:22" ht="16.5" customHeight="1">
      <c r="A36" s="54"/>
      <c r="B36" s="98">
        <v>28</v>
      </c>
      <c r="C36" s="379" t="s">
        <v>265</v>
      </c>
      <c r="D36" s="442"/>
      <c r="E36" s="450"/>
      <c r="F36" s="450"/>
      <c r="G36" s="450"/>
      <c r="H36" s="457"/>
      <c r="I36" s="99" t="s">
        <v>60</v>
      </c>
      <c r="J36" s="449"/>
      <c r="K36" s="450"/>
      <c r="L36" s="440" t="s">
        <v>264</v>
      </c>
      <c r="M36" s="441"/>
      <c r="N36" s="441"/>
      <c r="O36" s="441"/>
      <c r="P36" s="441"/>
      <c r="Q36" s="441"/>
      <c r="R36" s="441"/>
      <c r="S36" s="441"/>
      <c r="T36" s="441"/>
      <c r="U36" s="441"/>
      <c r="V36" s="441"/>
    </row>
    <row r="37" spans="1:22" ht="16.5" customHeight="1">
      <c r="A37" s="54"/>
      <c r="B37" s="100">
        <v>29</v>
      </c>
      <c r="C37" s="445" t="s">
        <v>266</v>
      </c>
      <c r="D37" s="446"/>
      <c r="E37" s="443"/>
      <c r="F37" s="443"/>
      <c r="G37" s="443"/>
      <c r="H37" s="444"/>
      <c r="I37" s="101" t="s">
        <v>60</v>
      </c>
      <c r="J37" s="447"/>
      <c r="K37" s="443"/>
      <c r="L37" s="440" t="s">
        <v>614</v>
      </c>
      <c r="M37" s="441"/>
      <c r="N37" s="441"/>
      <c r="O37" s="441"/>
      <c r="P37" s="441"/>
      <c r="Q37" s="441"/>
      <c r="R37" s="441"/>
      <c r="S37" s="441"/>
      <c r="T37" s="441"/>
      <c r="U37" s="441"/>
      <c r="V37" s="441"/>
    </row>
    <row r="38" spans="1:22" ht="18.75" customHeight="1">
      <c r="A38" s="54"/>
    </row>
    <row r="39" spans="1:22" s="104" customFormat="1" ht="16.5" customHeight="1">
      <c r="A39" s="102"/>
      <c r="B39" s="288" t="s">
        <v>683</v>
      </c>
      <c r="C39" s="286"/>
      <c r="D39" s="284"/>
      <c r="E39" s="287"/>
      <c r="F39" s="438" t="s">
        <v>81</v>
      </c>
      <c r="G39" s="439"/>
      <c r="H39" s="439" t="s">
        <v>182</v>
      </c>
      <c r="I39" s="439"/>
      <c r="J39" s="439"/>
      <c r="K39" s="473" t="s">
        <v>183</v>
      </c>
      <c r="L39" s="474"/>
      <c r="M39" s="103"/>
    </row>
    <row r="40" spans="1:22" ht="16.5" customHeight="1">
      <c r="A40" s="285" t="str">
        <f>IF(F40="〇",C40,"　")</f>
        <v>　</v>
      </c>
      <c r="B40" s="105">
        <v>30</v>
      </c>
      <c r="C40" s="421" t="s">
        <v>192</v>
      </c>
      <c r="D40" s="421"/>
      <c r="E40" s="421"/>
      <c r="F40" s="349"/>
      <c r="G40" s="350"/>
      <c r="H40" s="428"/>
      <c r="I40" s="461"/>
      <c r="J40" s="429"/>
      <c r="K40" s="428"/>
      <c r="L40" s="429"/>
      <c r="M40" s="424" t="s">
        <v>187</v>
      </c>
      <c r="N40" s="426"/>
      <c r="O40" s="426"/>
      <c r="P40" s="426"/>
      <c r="Q40" s="426"/>
      <c r="R40" s="426"/>
      <c r="S40" s="426"/>
      <c r="T40" s="426"/>
      <c r="U40" s="426"/>
      <c r="V40" s="426"/>
    </row>
    <row r="41" spans="1:22" ht="16.5" customHeight="1">
      <c r="A41" s="285" t="str">
        <f t="shared" ref="A41:A103" si="0">IF(F41="〇",C41,"　")</f>
        <v>　</v>
      </c>
      <c r="B41" s="353" t="s">
        <v>178</v>
      </c>
      <c r="C41" s="361" t="s">
        <v>193</v>
      </c>
      <c r="D41" s="362"/>
      <c r="E41" s="362"/>
      <c r="F41" s="343"/>
      <c r="G41" s="344"/>
      <c r="H41" s="430"/>
      <c r="I41" s="462"/>
      <c r="J41" s="431"/>
      <c r="K41" s="430"/>
      <c r="L41" s="431"/>
      <c r="M41" s="427" t="s">
        <v>679</v>
      </c>
      <c r="N41" s="426"/>
      <c r="O41" s="426"/>
      <c r="P41" s="426"/>
      <c r="Q41" s="426"/>
      <c r="R41" s="426"/>
      <c r="S41" s="426"/>
      <c r="T41" s="426"/>
      <c r="U41" s="426"/>
      <c r="V41" s="426"/>
    </row>
    <row r="42" spans="1:22" ht="16.5" customHeight="1">
      <c r="A42" s="285" t="str">
        <f t="shared" si="0"/>
        <v>　</v>
      </c>
      <c r="B42" s="354"/>
      <c r="C42" s="365" t="s">
        <v>194</v>
      </c>
      <c r="D42" s="366"/>
      <c r="E42" s="366"/>
      <c r="F42" s="347"/>
      <c r="G42" s="348"/>
      <c r="H42" s="432"/>
      <c r="I42" s="466"/>
      <c r="J42" s="433"/>
      <c r="K42" s="432"/>
      <c r="L42" s="433"/>
      <c r="M42" s="424" t="s">
        <v>263</v>
      </c>
      <c r="N42" s="425"/>
      <c r="O42" s="425"/>
      <c r="P42" s="425"/>
      <c r="Q42" s="425"/>
      <c r="R42" s="425"/>
      <c r="S42" s="425"/>
      <c r="T42" s="425"/>
      <c r="U42" s="425"/>
      <c r="V42" s="425"/>
    </row>
    <row r="43" spans="1:22" ht="16.5" customHeight="1">
      <c r="A43" s="285" t="str">
        <f t="shared" si="0"/>
        <v>　</v>
      </c>
      <c r="B43" s="105">
        <v>31</v>
      </c>
      <c r="C43" s="422" t="s">
        <v>195</v>
      </c>
      <c r="D43" s="423"/>
      <c r="E43" s="423"/>
      <c r="F43" s="349"/>
      <c r="G43" s="350"/>
      <c r="H43" s="428"/>
      <c r="I43" s="461"/>
      <c r="J43" s="429"/>
      <c r="K43" s="428"/>
      <c r="L43" s="429"/>
      <c r="M43" s="424" t="s">
        <v>235</v>
      </c>
      <c r="N43" s="425"/>
      <c r="O43" s="425"/>
      <c r="P43" s="425"/>
      <c r="Q43" s="425"/>
      <c r="R43" s="425"/>
      <c r="S43" s="425"/>
      <c r="T43" s="425"/>
      <c r="U43" s="425"/>
      <c r="V43" s="425"/>
    </row>
    <row r="44" spans="1:22" ht="16.5" customHeight="1">
      <c r="A44" s="285" t="str">
        <f t="shared" si="0"/>
        <v>　</v>
      </c>
      <c r="B44" s="355" t="s">
        <v>104</v>
      </c>
      <c r="C44" s="361" t="s">
        <v>196</v>
      </c>
      <c r="D44" s="362"/>
      <c r="E44" s="362"/>
      <c r="F44" s="343"/>
      <c r="G44" s="344"/>
      <c r="H44" s="430"/>
      <c r="I44" s="462"/>
      <c r="J44" s="431"/>
      <c r="K44" s="430"/>
      <c r="L44" s="431"/>
      <c r="M44" s="424" t="s">
        <v>360</v>
      </c>
      <c r="N44" s="425"/>
      <c r="O44" s="425"/>
      <c r="P44" s="425"/>
      <c r="Q44" s="425"/>
      <c r="R44" s="425"/>
      <c r="S44" s="425"/>
      <c r="T44" s="425"/>
      <c r="U44" s="425"/>
      <c r="V44" s="425"/>
    </row>
    <row r="45" spans="1:22" ht="16.5" customHeight="1">
      <c r="A45" s="285" t="str">
        <f t="shared" si="0"/>
        <v>　</v>
      </c>
      <c r="B45" s="355"/>
      <c r="C45" s="361" t="s">
        <v>197</v>
      </c>
      <c r="D45" s="434"/>
      <c r="E45" s="434"/>
      <c r="F45" s="343"/>
      <c r="G45" s="344"/>
      <c r="H45" s="430"/>
      <c r="I45" s="462"/>
      <c r="J45" s="431"/>
      <c r="K45" s="430"/>
      <c r="L45" s="431"/>
      <c r="M45" s="424" t="s">
        <v>361</v>
      </c>
      <c r="N45" s="426"/>
      <c r="O45" s="426"/>
      <c r="P45" s="426"/>
      <c r="Q45" s="426"/>
      <c r="R45" s="426"/>
      <c r="S45" s="426"/>
      <c r="T45" s="426"/>
      <c r="U45" s="426"/>
      <c r="V45" s="426"/>
    </row>
    <row r="46" spans="1:22" ht="16.5" customHeight="1">
      <c r="A46" s="285" t="str">
        <f t="shared" si="0"/>
        <v>　</v>
      </c>
      <c r="B46" s="355"/>
      <c r="C46" s="361" t="s">
        <v>198</v>
      </c>
      <c r="D46" s="362"/>
      <c r="E46" s="362"/>
      <c r="F46" s="343"/>
      <c r="G46" s="344"/>
      <c r="H46" s="430"/>
      <c r="I46" s="462"/>
      <c r="J46" s="431"/>
      <c r="K46" s="430"/>
      <c r="L46" s="431"/>
      <c r="M46" s="424"/>
      <c r="N46" s="426"/>
      <c r="O46" s="426"/>
      <c r="P46" s="426"/>
      <c r="Q46" s="426"/>
      <c r="R46" s="426"/>
      <c r="S46" s="426"/>
      <c r="T46" s="426"/>
      <c r="U46" s="426"/>
      <c r="V46" s="426"/>
    </row>
    <row r="47" spans="1:22" ht="16.5" customHeight="1">
      <c r="A47" s="285" t="str">
        <f t="shared" si="0"/>
        <v>　</v>
      </c>
      <c r="B47" s="355"/>
      <c r="C47" s="361" t="s">
        <v>199</v>
      </c>
      <c r="D47" s="362"/>
      <c r="E47" s="362"/>
      <c r="F47" s="343"/>
      <c r="G47" s="344"/>
      <c r="H47" s="430"/>
      <c r="I47" s="462"/>
      <c r="J47" s="431"/>
      <c r="K47" s="430"/>
      <c r="L47" s="431"/>
    </row>
    <row r="48" spans="1:22" ht="16.5" customHeight="1">
      <c r="A48" s="285" t="str">
        <f t="shared" si="0"/>
        <v>　</v>
      </c>
      <c r="B48" s="355"/>
      <c r="C48" s="361" t="s">
        <v>200</v>
      </c>
      <c r="D48" s="362"/>
      <c r="E48" s="362"/>
      <c r="F48" s="343"/>
      <c r="G48" s="344"/>
      <c r="H48" s="430"/>
      <c r="I48" s="462"/>
      <c r="J48" s="431"/>
      <c r="K48" s="430"/>
      <c r="L48" s="431"/>
    </row>
    <row r="49" spans="1:13" ht="16.5" customHeight="1">
      <c r="A49" s="285" t="str">
        <f t="shared" si="0"/>
        <v>　</v>
      </c>
      <c r="B49" s="355"/>
      <c r="C49" s="361" t="s">
        <v>201</v>
      </c>
      <c r="D49" s="362"/>
      <c r="E49" s="362"/>
      <c r="F49" s="343"/>
      <c r="G49" s="344"/>
      <c r="H49" s="430"/>
      <c r="I49" s="462"/>
      <c r="J49" s="431"/>
      <c r="K49" s="430"/>
      <c r="L49" s="431"/>
      <c r="M49" s="72"/>
    </row>
    <row r="50" spans="1:13" ht="16.5" customHeight="1">
      <c r="A50" s="285" t="str">
        <f t="shared" si="0"/>
        <v>　</v>
      </c>
      <c r="B50" s="355"/>
      <c r="C50" s="361" t="s">
        <v>202</v>
      </c>
      <c r="D50" s="362"/>
      <c r="E50" s="362"/>
      <c r="F50" s="343"/>
      <c r="G50" s="344"/>
      <c r="H50" s="430"/>
      <c r="I50" s="462"/>
      <c r="J50" s="431"/>
      <c r="K50" s="430"/>
      <c r="L50" s="431"/>
      <c r="M50" s="97"/>
    </row>
    <row r="51" spans="1:13" ht="16.5" customHeight="1">
      <c r="A51" s="285" t="str">
        <f t="shared" si="0"/>
        <v>　</v>
      </c>
      <c r="B51" s="355"/>
      <c r="C51" s="361" t="s">
        <v>203</v>
      </c>
      <c r="D51" s="362"/>
      <c r="E51" s="362"/>
      <c r="F51" s="343"/>
      <c r="G51" s="344"/>
      <c r="H51" s="430"/>
      <c r="I51" s="462"/>
      <c r="J51" s="431"/>
      <c r="K51" s="430"/>
      <c r="L51" s="431"/>
      <c r="M51" s="108"/>
    </row>
    <row r="52" spans="1:13" ht="16.5" customHeight="1">
      <c r="A52" s="285" t="str">
        <f t="shared" si="0"/>
        <v>　</v>
      </c>
      <c r="B52" s="356"/>
      <c r="C52" s="365" t="s">
        <v>204</v>
      </c>
      <c r="D52" s="366"/>
      <c r="E52" s="366"/>
      <c r="F52" s="347"/>
      <c r="G52" s="348"/>
      <c r="H52" s="432"/>
      <c r="I52" s="466"/>
      <c r="J52" s="433"/>
      <c r="K52" s="432"/>
      <c r="L52" s="433"/>
      <c r="M52" s="108"/>
    </row>
    <row r="53" spans="1:13" ht="16.5" customHeight="1">
      <c r="A53" s="285" t="str">
        <f t="shared" si="0"/>
        <v>　</v>
      </c>
      <c r="B53" s="109">
        <v>32</v>
      </c>
      <c r="C53" s="359" t="s">
        <v>376</v>
      </c>
      <c r="D53" s="360"/>
      <c r="E53" s="360"/>
      <c r="F53" s="373"/>
      <c r="G53" s="374"/>
      <c r="H53" s="332"/>
      <c r="I53" s="333"/>
      <c r="J53" s="334"/>
      <c r="K53" s="332"/>
      <c r="L53" s="333"/>
      <c r="M53" s="108"/>
    </row>
    <row r="54" spans="1:13" ht="16.5" customHeight="1">
      <c r="A54" s="285" t="str">
        <f t="shared" si="0"/>
        <v>　</v>
      </c>
      <c r="B54" s="105">
        <v>33</v>
      </c>
      <c r="C54" s="422" t="s">
        <v>205</v>
      </c>
      <c r="D54" s="422"/>
      <c r="E54" s="422"/>
      <c r="F54" s="349"/>
      <c r="G54" s="350"/>
      <c r="H54" s="428"/>
      <c r="I54" s="461"/>
      <c r="J54" s="429"/>
      <c r="K54" s="428"/>
      <c r="L54" s="429"/>
      <c r="M54" s="108"/>
    </row>
    <row r="55" spans="1:13" ht="16.5" customHeight="1">
      <c r="A55" s="285" t="str">
        <f t="shared" si="0"/>
        <v>　</v>
      </c>
      <c r="B55" s="355" t="s">
        <v>120</v>
      </c>
      <c r="C55" s="361" t="s">
        <v>206</v>
      </c>
      <c r="D55" s="362"/>
      <c r="E55" s="362"/>
      <c r="F55" s="343"/>
      <c r="G55" s="344"/>
      <c r="H55" s="430"/>
      <c r="I55" s="462"/>
      <c r="J55" s="431"/>
      <c r="K55" s="430"/>
      <c r="L55" s="431"/>
      <c r="M55" s="108"/>
    </row>
    <row r="56" spans="1:13" ht="16.5" customHeight="1">
      <c r="A56" s="285" t="str">
        <f t="shared" si="0"/>
        <v>　</v>
      </c>
      <c r="B56" s="355"/>
      <c r="C56" s="361" t="s">
        <v>207</v>
      </c>
      <c r="D56" s="362"/>
      <c r="E56" s="362"/>
      <c r="F56" s="343"/>
      <c r="G56" s="344"/>
      <c r="H56" s="430"/>
      <c r="I56" s="462"/>
      <c r="J56" s="431"/>
      <c r="K56" s="430"/>
      <c r="L56" s="431"/>
      <c r="M56" s="108"/>
    </row>
    <row r="57" spans="1:13" ht="16.5" customHeight="1">
      <c r="A57" s="285" t="str">
        <f t="shared" si="0"/>
        <v>　</v>
      </c>
      <c r="B57" s="355"/>
      <c r="C57" s="361" t="s">
        <v>208</v>
      </c>
      <c r="D57" s="362"/>
      <c r="E57" s="362"/>
      <c r="F57" s="343"/>
      <c r="G57" s="344"/>
      <c r="H57" s="430"/>
      <c r="I57" s="462"/>
      <c r="J57" s="431"/>
      <c r="K57" s="430"/>
      <c r="L57" s="431"/>
      <c r="M57" s="108"/>
    </row>
    <row r="58" spans="1:13" ht="16.5" customHeight="1">
      <c r="A58" s="285" t="str">
        <f t="shared" si="0"/>
        <v>　</v>
      </c>
      <c r="B58" s="355"/>
      <c r="C58" s="361" t="s">
        <v>209</v>
      </c>
      <c r="D58" s="362"/>
      <c r="E58" s="362"/>
      <c r="F58" s="343"/>
      <c r="G58" s="344"/>
      <c r="H58" s="430"/>
      <c r="I58" s="462"/>
      <c r="J58" s="431"/>
      <c r="K58" s="430"/>
      <c r="L58" s="431"/>
      <c r="M58" s="108"/>
    </row>
    <row r="59" spans="1:13" ht="16.5" customHeight="1">
      <c r="A59" s="285" t="str">
        <f t="shared" si="0"/>
        <v>　</v>
      </c>
      <c r="B59" s="355"/>
      <c r="C59" s="361" t="s">
        <v>210</v>
      </c>
      <c r="D59" s="362"/>
      <c r="E59" s="362"/>
      <c r="F59" s="343"/>
      <c r="G59" s="344"/>
      <c r="H59" s="430"/>
      <c r="I59" s="462"/>
      <c r="J59" s="431"/>
      <c r="K59" s="430"/>
      <c r="L59" s="431"/>
      <c r="M59" s="108"/>
    </row>
    <row r="60" spans="1:13" ht="16.5" customHeight="1">
      <c r="A60" s="285" t="str">
        <f t="shared" si="0"/>
        <v>　</v>
      </c>
      <c r="B60" s="355"/>
      <c r="C60" s="361" t="s">
        <v>211</v>
      </c>
      <c r="D60" s="362"/>
      <c r="E60" s="362"/>
      <c r="F60" s="343"/>
      <c r="G60" s="344"/>
      <c r="H60" s="430"/>
      <c r="I60" s="462"/>
      <c r="J60" s="431"/>
      <c r="K60" s="430"/>
      <c r="L60" s="431"/>
      <c r="M60" s="108"/>
    </row>
    <row r="61" spans="1:13" ht="16.5" customHeight="1">
      <c r="A61" s="285" t="str">
        <f t="shared" si="0"/>
        <v>　</v>
      </c>
      <c r="B61" s="356"/>
      <c r="C61" s="365" t="s">
        <v>212</v>
      </c>
      <c r="D61" s="366"/>
      <c r="E61" s="366"/>
      <c r="F61" s="347"/>
      <c r="G61" s="348"/>
      <c r="H61" s="430"/>
      <c r="I61" s="462"/>
      <c r="J61" s="431"/>
      <c r="K61" s="430"/>
      <c r="L61" s="431"/>
      <c r="M61" s="108"/>
    </row>
    <row r="62" spans="1:13" ht="16.5" customHeight="1">
      <c r="A62" s="285" t="str">
        <f t="shared" si="0"/>
        <v>　</v>
      </c>
      <c r="B62" s="109">
        <v>34</v>
      </c>
      <c r="C62" s="359" t="s">
        <v>377</v>
      </c>
      <c r="D62" s="360"/>
      <c r="E62" s="360"/>
      <c r="F62" s="373"/>
      <c r="G62" s="374"/>
      <c r="H62" s="430"/>
      <c r="I62" s="462"/>
      <c r="J62" s="431"/>
      <c r="K62" s="430"/>
      <c r="L62" s="431"/>
      <c r="M62" s="108"/>
    </row>
    <row r="63" spans="1:13" ht="16.5" customHeight="1">
      <c r="A63" s="285" t="str">
        <f t="shared" si="0"/>
        <v>　</v>
      </c>
      <c r="B63" s="109">
        <v>35</v>
      </c>
      <c r="C63" s="359" t="s">
        <v>378</v>
      </c>
      <c r="D63" s="360"/>
      <c r="E63" s="360"/>
      <c r="F63" s="373"/>
      <c r="G63" s="374"/>
      <c r="H63" s="432"/>
      <c r="I63" s="466"/>
      <c r="J63" s="433"/>
      <c r="K63" s="432"/>
      <c r="L63" s="433"/>
      <c r="M63" s="108"/>
    </row>
    <row r="64" spans="1:13" ht="16.5" customHeight="1">
      <c r="A64" s="285" t="str">
        <f t="shared" si="0"/>
        <v>　</v>
      </c>
      <c r="B64" s="357">
        <v>36</v>
      </c>
      <c r="C64" s="370" t="s">
        <v>214</v>
      </c>
      <c r="D64" s="371"/>
      <c r="E64" s="372"/>
      <c r="F64" s="349"/>
      <c r="G64" s="350"/>
      <c r="H64" s="464"/>
      <c r="I64" s="475"/>
      <c r="J64" s="465"/>
      <c r="K64" s="464"/>
      <c r="L64" s="465"/>
      <c r="M64" s="108"/>
    </row>
    <row r="65" spans="1:13" ht="16.5" customHeight="1">
      <c r="A65" s="285" t="str">
        <f t="shared" si="0"/>
        <v>　</v>
      </c>
      <c r="B65" s="358"/>
      <c r="C65" s="367" t="s">
        <v>215</v>
      </c>
      <c r="D65" s="368"/>
      <c r="E65" s="369"/>
      <c r="F65" s="343"/>
      <c r="G65" s="344"/>
      <c r="H65" s="363"/>
      <c r="I65" s="375"/>
      <c r="J65" s="364"/>
      <c r="K65" s="363"/>
      <c r="L65" s="364"/>
      <c r="M65" s="108"/>
    </row>
    <row r="66" spans="1:13" ht="16.5" customHeight="1">
      <c r="A66" s="285" t="str">
        <f t="shared" si="0"/>
        <v>　</v>
      </c>
      <c r="B66" s="358"/>
      <c r="C66" s="367" t="s">
        <v>216</v>
      </c>
      <c r="D66" s="368"/>
      <c r="E66" s="369"/>
      <c r="F66" s="343"/>
      <c r="G66" s="344"/>
      <c r="H66" s="363"/>
      <c r="I66" s="375"/>
      <c r="J66" s="364"/>
      <c r="K66" s="363"/>
      <c r="L66" s="364"/>
      <c r="M66" s="108"/>
    </row>
    <row r="67" spans="1:13" ht="16.5" customHeight="1">
      <c r="A67" s="285" t="str">
        <f t="shared" si="0"/>
        <v>　</v>
      </c>
      <c r="B67" s="358"/>
      <c r="C67" s="367" t="s">
        <v>217</v>
      </c>
      <c r="D67" s="368"/>
      <c r="E67" s="369"/>
      <c r="F67" s="343"/>
      <c r="G67" s="344"/>
      <c r="H67" s="363"/>
      <c r="I67" s="375"/>
      <c r="J67" s="364"/>
      <c r="K67" s="363"/>
      <c r="L67" s="364"/>
      <c r="M67" s="108"/>
    </row>
    <row r="68" spans="1:13" ht="16.5" customHeight="1">
      <c r="A68" s="285" t="str">
        <f t="shared" si="0"/>
        <v>　</v>
      </c>
      <c r="B68" s="358"/>
      <c r="C68" s="367" t="s">
        <v>218</v>
      </c>
      <c r="D68" s="368"/>
      <c r="E68" s="369"/>
      <c r="F68" s="343"/>
      <c r="G68" s="344"/>
      <c r="H68" s="363"/>
      <c r="I68" s="375"/>
      <c r="J68" s="364"/>
      <c r="K68" s="363"/>
      <c r="L68" s="364"/>
      <c r="M68" s="108"/>
    </row>
    <row r="69" spans="1:13" ht="16.5" customHeight="1">
      <c r="A69" s="285" t="str">
        <f t="shared" si="0"/>
        <v>　</v>
      </c>
      <c r="B69" s="353" t="s">
        <v>213</v>
      </c>
      <c r="C69" s="367" t="s">
        <v>219</v>
      </c>
      <c r="D69" s="368"/>
      <c r="E69" s="369"/>
      <c r="F69" s="343"/>
      <c r="G69" s="344"/>
      <c r="H69" s="363"/>
      <c r="I69" s="375"/>
      <c r="J69" s="364"/>
      <c r="K69" s="363"/>
      <c r="L69" s="364"/>
      <c r="M69" s="108"/>
    </row>
    <row r="70" spans="1:13" ht="16.5" customHeight="1">
      <c r="A70" s="285" t="str">
        <f t="shared" si="0"/>
        <v>　</v>
      </c>
      <c r="B70" s="353"/>
      <c r="C70" s="367" t="s">
        <v>220</v>
      </c>
      <c r="D70" s="368"/>
      <c r="E70" s="369"/>
      <c r="F70" s="343"/>
      <c r="G70" s="344"/>
      <c r="H70" s="363"/>
      <c r="I70" s="375"/>
      <c r="J70" s="364"/>
      <c r="K70" s="363"/>
      <c r="L70" s="364"/>
      <c r="M70" s="108"/>
    </row>
    <row r="71" spans="1:13" ht="16.5" customHeight="1">
      <c r="A71" s="285" t="str">
        <f t="shared" si="0"/>
        <v>　</v>
      </c>
      <c r="B71" s="353"/>
      <c r="C71" s="367" t="s">
        <v>221</v>
      </c>
      <c r="D71" s="368"/>
      <c r="E71" s="369"/>
      <c r="F71" s="343"/>
      <c r="G71" s="344"/>
      <c r="H71" s="363"/>
      <c r="I71" s="375"/>
      <c r="J71" s="364"/>
      <c r="K71" s="363"/>
      <c r="L71" s="364"/>
      <c r="M71" s="108"/>
    </row>
    <row r="72" spans="1:13" ht="16.5" customHeight="1">
      <c r="A72" s="285" t="str">
        <f t="shared" si="0"/>
        <v>　</v>
      </c>
      <c r="B72" s="353"/>
      <c r="C72" s="367" t="s">
        <v>222</v>
      </c>
      <c r="D72" s="368"/>
      <c r="E72" s="369"/>
      <c r="F72" s="343"/>
      <c r="G72" s="344"/>
      <c r="H72" s="363"/>
      <c r="I72" s="375"/>
      <c r="J72" s="364"/>
      <c r="K72" s="363"/>
      <c r="L72" s="364"/>
      <c r="M72" s="108"/>
    </row>
    <row r="73" spans="1:13" ht="16.5" customHeight="1">
      <c r="A73" s="285" t="str">
        <f t="shared" si="0"/>
        <v>　</v>
      </c>
      <c r="B73" s="353"/>
      <c r="C73" s="367" t="s">
        <v>223</v>
      </c>
      <c r="D73" s="368"/>
      <c r="E73" s="369"/>
      <c r="F73" s="343"/>
      <c r="G73" s="344"/>
      <c r="H73" s="363"/>
      <c r="I73" s="375"/>
      <c r="J73" s="364"/>
      <c r="K73" s="363"/>
      <c r="L73" s="364"/>
      <c r="M73" s="108"/>
    </row>
    <row r="74" spans="1:13" ht="16.5" customHeight="1">
      <c r="A74" s="285" t="str">
        <f t="shared" si="0"/>
        <v>　</v>
      </c>
      <c r="B74" s="353"/>
      <c r="C74" s="367" t="s">
        <v>224</v>
      </c>
      <c r="D74" s="368"/>
      <c r="E74" s="369"/>
      <c r="F74" s="343"/>
      <c r="G74" s="344"/>
      <c r="H74" s="363"/>
      <c r="I74" s="375"/>
      <c r="J74" s="364"/>
      <c r="K74" s="363"/>
      <c r="L74" s="364"/>
      <c r="M74" s="108"/>
    </row>
    <row r="75" spans="1:13" ht="16.5" customHeight="1">
      <c r="A75" s="285" t="str">
        <f t="shared" si="0"/>
        <v>　</v>
      </c>
      <c r="B75" s="353"/>
      <c r="C75" s="367" t="s">
        <v>225</v>
      </c>
      <c r="D75" s="368"/>
      <c r="E75" s="369"/>
      <c r="F75" s="343"/>
      <c r="G75" s="344"/>
      <c r="H75" s="363"/>
      <c r="I75" s="375"/>
      <c r="J75" s="364"/>
      <c r="K75" s="363"/>
      <c r="L75" s="364"/>
      <c r="M75" s="108"/>
    </row>
    <row r="76" spans="1:13" ht="16.5" customHeight="1">
      <c r="A76" s="285" t="str">
        <f t="shared" si="0"/>
        <v>　</v>
      </c>
      <c r="B76" s="353"/>
      <c r="C76" s="367" t="s">
        <v>226</v>
      </c>
      <c r="D76" s="368"/>
      <c r="E76" s="369"/>
      <c r="F76" s="343"/>
      <c r="G76" s="344"/>
      <c r="H76" s="363"/>
      <c r="I76" s="375"/>
      <c r="J76" s="364"/>
      <c r="K76" s="363"/>
      <c r="L76" s="364"/>
      <c r="M76" s="108"/>
    </row>
    <row r="77" spans="1:13" ht="16.5" customHeight="1">
      <c r="A77" s="285" t="str">
        <f t="shared" si="0"/>
        <v>　</v>
      </c>
      <c r="B77" s="353"/>
      <c r="C77" s="367" t="s">
        <v>227</v>
      </c>
      <c r="D77" s="368"/>
      <c r="E77" s="369"/>
      <c r="F77" s="343"/>
      <c r="G77" s="344"/>
      <c r="H77" s="363"/>
      <c r="I77" s="375"/>
      <c r="J77" s="364"/>
      <c r="K77" s="363"/>
      <c r="L77" s="364"/>
      <c r="M77" s="108"/>
    </row>
    <row r="78" spans="1:13" ht="16.5" customHeight="1">
      <c r="A78" s="285" t="str">
        <f t="shared" si="0"/>
        <v>　</v>
      </c>
      <c r="B78" s="353"/>
      <c r="C78" s="367" t="s">
        <v>228</v>
      </c>
      <c r="D78" s="368"/>
      <c r="E78" s="369"/>
      <c r="F78" s="343"/>
      <c r="G78" s="344"/>
      <c r="H78" s="363"/>
      <c r="I78" s="375"/>
      <c r="J78" s="364"/>
      <c r="K78" s="363"/>
      <c r="L78" s="364"/>
      <c r="M78" s="108"/>
    </row>
    <row r="79" spans="1:13" ht="16.5" customHeight="1">
      <c r="A79" s="285" t="str">
        <f t="shared" si="0"/>
        <v>　</v>
      </c>
      <c r="B79" s="353"/>
      <c r="C79" s="367" t="s">
        <v>229</v>
      </c>
      <c r="D79" s="368"/>
      <c r="E79" s="369"/>
      <c r="F79" s="343"/>
      <c r="G79" s="344"/>
      <c r="H79" s="363"/>
      <c r="I79" s="375"/>
      <c r="J79" s="364"/>
      <c r="K79" s="363"/>
      <c r="L79" s="364"/>
      <c r="M79" s="108"/>
    </row>
    <row r="80" spans="1:13" ht="16.5" customHeight="1">
      <c r="A80" s="285" t="str">
        <f t="shared" si="0"/>
        <v>　</v>
      </c>
      <c r="B80" s="353"/>
      <c r="C80" s="367" t="s">
        <v>230</v>
      </c>
      <c r="D80" s="368"/>
      <c r="E80" s="369"/>
      <c r="F80" s="343"/>
      <c r="G80" s="344"/>
      <c r="H80" s="363"/>
      <c r="I80" s="375"/>
      <c r="J80" s="364"/>
      <c r="K80" s="363"/>
      <c r="L80" s="364"/>
      <c r="M80" s="108"/>
    </row>
    <row r="81" spans="1:22" ht="16.5" customHeight="1">
      <c r="A81" s="285" t="str">
        <f t="shared" si="0"/>
        <v>　</v>
      </c>
      <c r="B81" s="353"/>
      <c r="C81" s="367" t="s">
        <v>231</v>
      </c>
      <c r="D81" s="368"/>
      <c r="E81" s="369"/>
      <c r="F81" s="343"/>
      <c r="G81" s="344"/>
      <c r="H81" s="363"/>
      <c r="I81" s="375"/>
      <c r="J81" s="364"/>
      <c r="K81" s="363"/>
      <c r="L81" s="364"/>
      <c r="M81" s="108"/>
    </row>
    <row r="82" spans="1:22" ht="16.5" customHeight="1">
      <c r="A82" s="285" t="str">
        <f t="shared" si="0"/>
        <v>　</v>
      </c>
      <c r="B82" s="353"/>
      <c r="C82" s="367" t="s">
        <v>232</v>
      </c>
      <c r="D82" s="329"/>
      <c r="E82" s="388"/>
      <c r="F82" s="343"/>
      <c r="G82" s="344"/>
      <c r="H82" s="363"/>
      <c r="I82" s="375"/>
      <c r="J82" s="364"/>
      <c r="K82" s="363"/>
      <c r="L82" s="364"/>
      <c r="M82" s="108"/>
    </row>
    <row r="83" spans="1:22" ht="16.5" customHeight="1">
      <c r="A83" s="285" t="str">
        <f t="shared" si="0"/>
        <v>　</v>
      </c>
      <c r="B83" s="353"/>
      <c r="C83" s="367" t="s">
        <v>233</v>
      </c>
      <c r="D83" s="368"/>
      <c r="E83" s="369"/>
      <c r="F83" s="343"/>
      <c r="G83" s="344"/>
      <c r="H83" s="363"/>
      <c r="I83" s="375"/>
      <c r="J83" s="364"/>
      <c r="K83" s="363"/>
      <c r="L83" s="364"/>
      <c r="M83" s="108"/>
    </row>
    <row r="84" spans="1:22" ht="16.5" customHeight="1">
      <c r="A84" s="285" t="str">
        <f t="shared" si="0"/>
        <v>　</v>
      </c>
      <c r="B84" s="354"/>
      <c r="C84" s="467" t="s">
        <v>234</v>
      </c>
      <c r="D84" s="331"/>
      <c r="E84" s="468"/>
      <c r="F84" s="347"/>
      <c r="G84" s="348"/>
      <c r="H84" s="458"/>
      <c r="I84" s="459"/>
      <c r="J84" s="460"/>
      <c r="K84" s="458"/>
      <c r="L84" s="460"/>
      <c r="M84" s="108"/>
    </row>
    <row r="85" spans="1:22" ht="16.5" hidden="1" customHeight="1">
      <c r="A85" s="285" t="str">
        <f t="shared" si="0"/>
        <v>　</v>
      </c>
      <c r="B85" s="106"/>
      <c r="C85" s="110"/>
      <c r="D85" s="111"/>
      <c r="E85" s="112"/>
      <c r="F85" s="63"/>
      <c r="G85" s="64"/>
      <c r="H85" s="332">
        <f>SUM(H86:J103)</f>
        <v>0</v>
      </c>
      <c r="I85" s="333"/>
      <c r="J85" s="334"/>
      <c r="K85" s="332">
        <f>SUM(K86:L103)</f>
        <v>0</v>
      </c>
      <c r="L85" s="334"/>
      <c r="M85" s="97"/>
    </row>
    <row r="86" spans="1:22" ht="15.95" customHeight="1">
      <c r="A86" s="285" t="str">
        <f t="shared" si="0"/>
        <v>　</v>
      </c>
      <c r="B86" s="357">
        <v>37</v>
      </c>
      <c r="C86" s="435"/>
      <c r="D86" s="436"/>
      <c r="E86" s="437"/>
      <c r="F86" s="349"/>
      <c r="G86" s="350"/>
      <c r="H86" s="428"/>
      <c r="I86" s="461"/>
      <c r="J86" s="429"/>
      <c r="K86" s="428"/>
      <c r="L86" s="429"/>
      <c r="M86" s="440" t="s">
        <v>692</v>
      </c>
      <c r="N86" s="441"/>
      <c r="O86" s="441"/>
      <c r="P86" s="441"/>
      <c r="Q86" s="441"/>
      <c r="R86" s="441"/>
      <c r="S86" s="441"/>
      <c r="T86" s="441"/>
      <c r="U86" s="441"/>
      <c r="V86" s="441"/>
    </row>
    <row r="87" spans="1:22" ht="15.95" customHeight="1">
      <c r="A87" s="285" t="str">
        <f t="shared" si="0"/>
        <v>　</v>
      </c>
      <c r="B87" s="358"/>
      <c r="C87" s="376" t="s">
        <v>236</v>
      </c>
      <c r="D87" s="377"/>
      <c r="E87" s="378"/>
      <c r="F87" s="351"/>
      <c r="G87" s="352"/>
      <c r="H87" s="430"/>
      <c r="I87" s="462"/>
      <c r="J87" s="431"/>
      <c r="K87" s="430"/>
      <c r="L87" s="431"/>
      <c r="M87" s="424"/>
      <c r="N87" s="426"/>
      <c r="O87" s="426"/>
      <c r="P87" s="426"/>
      <c r="Q87" s="426"/>
      <c r="R87" s="426"/>
      <c r="S87" s="426"/>
      <c r="T87" s="426"/>
      <c r="U87" s="426"/>
      <c r="V87" s="426"/>
    </row>
    <row r="88" spans="1:22" ht="15.95" customHeight="1">
      <c r="A88" s="285" t="str">
        <f t="shared" si="0"/>
        <v>　</v>
      </c>
      <c r="B88" s="358"/>
      <c r="C88" s="435"/>
      <c r="D88" s="436"/>
      <c r="E88" s="437"/>
      <c r="F88" s="343"/>
      <c r="G88" s="344"/>
      <c r="H88" s="337"/>
      <c r="I88" s="341"/>
      <c r="J88" s="338"/>
      <c r="K88" s="337"/>
      <c r="L88" s="338"/>
    </row>
    <row r="89" spans="1:22" ht="15.95" customHeight="1">
      <c r="A89" s="285" t="str">
        <f t="shared" si="0"/>
        <v>　</v>
      </c>
      <c r="B89" s="353" t="s">
        <v>188</v>
      </c>
      <c r="C89" s="376" t="s">
        <v>236</v>
      </c>
      <c r="D89" s="377"/>
      <c r="E89" s="378"/>
      <c r="F89" s="343"/>
      <c r="G89" s="344"/>
      <c r="H89" s="339"/>
      <c r="I89" s="342"/>
      <c r="J89" s="340"/>
      <c r="K89" s="339"/>
      <c r="L89" s="340"/>
    </row>
    <row r="90" spans="1:22" ht="15.95" customHeight="1">
      <c r="A90" s="285" t="str">
        <f t="shared" si="0"/>
        <v>　</v>
      </c>
      <c r="B90" s="353"/>
      <c r="C90" s="435"/>
      <c r="D90" s="436"/>
      <c r="E90" s="437"/>
      <c r="F90" s="343"/>
      <c r="G90" s="344"/>
      <c r="H90" s="337"/>
      <c r="I90" s="341"/>
      <c r="J90" s="338"/>
      <c r="K90" s="337"/>
      <c r="L90" s="338"/>
    </row>
    <row r="91" spans="1:22" ht="15.95" customHeight="1">
      <c r="A91" s="285" t="str">
        <f t="shared" si="0"/>
        <v>　</v>
      </c>
      <c r="B91" s="353"/>
      <c r="C91" s="376" t="s">
        <v>236</v>
      </c>
      <c r="D91" s="377"/>
      <c r="E91" s="378"/>
      <c r="F91" s="343"/>
      <c r="G91" s="344"/>
      <c r="H91" s="339"/>
      <c r="I91" s="342"/>
      <c r="J91" s="340"/>
      <c r="K91" s="339"/>
      <c r="L91" s="340"/>
    </row>
    <row r="92" spans="1:22" ht="15.95" customHeight="1">
      <c r="A92" s="285" t="str">
        <f t="shared" si="0"/>
        <v>　</v>
      </c>
      <c r="B92" s="353"/>
      <c r="C92" s="435"/>
      <c r="D92" s="436"/>
      <c r="E92" s="437"/>
      <c r="F92" s="343"/>
      <c r="G92" s="344"/>
      <c r="H92" s="337"/>
      <c r="I92" s="341"/>
      <c r="J92" s="338"/>
      <c r="K92" s="337"/>
      <c r="L92" s="338"/>
    </row>
    <row r="93" spans="1:22" ht="15.95" customHeight="1">
      <c r="A93" s="285" t="str">
        <f t="shared" si="0"/>
        <v>　</v>
      </c>
      <c r="B93" s="353"/>
      <c r="C93" s="376" t="s">
        <v>236</v>
      </c>
      <c r="D93" s="377"/>
      <c r="E93" s="378"/>
      <c r="F93" s="343"/>
      <c r="G93" s="344"/>
      <c r="H93" s="339"/>
      <c r="I93" s="342"/>
      <c r="J93" s="340"/>
      <c r="K93" s="339"/>
      <c r="L93" s="340"/>
    </row>
    <row r="94" spans="1:22" ht="15.95" customHeight="1">
      <c r="A94" s="285" t="str">
        <f t="shared" si="0"/>
        <v>　</v>
      </c>
      <c r="B94" s="353"/>
      <c r="C94" s="435"/>
      <c r="D94" s="436"/>
      <c r="E94" s="437"/>
      <c r="F94" s="343"/>
      <c r="G94" s="344"/>
      <c r="H94" s="337"/>
      <c r="I94" s="341"/>
      <c r="J94" s="338"/>
      <c r="K94" s="337"/>
      <c r="L94" s="338"/>
    </row>
    <row r="95" spans="1:22" ht="15.95" customHeight="1">
      <c r="A95" s="285" t="str">
        <f t="shared" si="0"/>
        <v>　</v>
      </c>
      <c r="B95" s="353"/>
      <c r="C95" s="376" t="s">
        <v>236</v>
      </c>
      <c r="D95" s="377"/>
      <c r="E95" s="378"/>
      <c r="F95" s="343"/>
      <c r="G95" s="344"/>
      <c r="H95" s="339"/>
      <c r="I95" s="342"/>
      <c r="J95" s="340"/>
      <c r="K95" s="339"/>
      <c r="L95" s="340"/>
    </row>
    <row r="96" spans="1:22" ht="15.95" customHeight="1">
      <c r="A96" s="285" t="str">
        <f t="shared" si="0"/>
        <v>　</v>
      </c>
      <c r="B96" s="353"/>
      <c r="C96" s="435"/>
      <c r="D96" s="436"/>
      <c r="E96" s="437"/>
      <c r="F96" s="343"/>
      <c r="G96" s="344"/>
      <c r="H96" s="337"/>
      <c r="I96" s="341"/>
      <c r="J96" s="338"/>
      <c r="K96" s="337"/>
      <c r="L96" s="338"/>
    </row>
    <row r="97" spans="1:22" ht="15.95" customHeight="1">
      <c r="A97" s="285" t="str">
        <f t="shared" si="0"/>
        <v>　</v>
      </c>
      <c r="B97" s="353"/>
      <c r="C97" s="376" t="s">
        <v>236</v>
      </c>
      <c r="D97" s="377"/>
      <c r="E97" s="378"/>
      <c r="F97" s="343"/>
      <c r="G97" s="344"/>
      <c r="H97" s="339"/>
      <c r="I97" s="342"/>
      <c r="J97" s="340"/>
      <c r="K97" s="339"/>
      <c r="L97" s="340"/>
    </row>
    <row r="98" spans="1:22" ht="15.95" customHeight="1">
      <c r="A98" s="285" t="str">
        <f t="shared" si="0"/>
        <v>　</v>
      </c>
      <c r="B98" s="353"/>
      <c r="C98" s="435"/>
      <c r="D98" s="436"/>
      <c r="E98" s="437"/>
      <c r="F98" s="343"/>
      <c r="G98" s="344"/>
      <c r="H98" s="337"/>
      <c r="I98" s="341"/>
      <c r="J98" s="338"/>
      <c r="K98" s="337"/>
      <c r="L98" s="338"/>
    </row>
    <row r="99" spans="1:22" ht="15.95" customHeight="1">
      <c r="A99" s="285" t="str">
        <f t="shared" si="0"/>
        <v>　</v>
      </c>
      <c r="B99" s="353"/>
      <c r="C99" s="376" t="s">
        <v>236</v>
      </c>
      <c r="D99" s="377"/>
      <c r="E99" s="378"/>
      <c r="F99" s="343"/>
      <c r="G99" s="344"/>
      <c r="H99" s="339"/>
      <c r="I99" s="342"/>
      <c r="J99" s="340"/>
      <c r="K99" s="339"/>
      <c r="L99" s="340"/>
    </row>
    <row r="100" spans="1:22" ht="15.95" customHeight="1">
      <c r="A100" s="285" t="str">
        <f t="shared" si="0"/>
        <v>　</v>
      </c>
      <c r="B100" s="353"/>
      <c r="C100" s="435"/>
      <c r="D100" s="436"/>
      <c r="E100" s="437"/>
      <c r="F100" s="343"/>
      <c r="G100" s="344"/>
      <c r="H100" s="337"/>
      <c r="I100" s="341"/>
      <c r="J100" s="338"/>
      <c r="K100" s="337"/>
      <c r="L100" s="338"/>
    </row>
    <row r="101" spans="1:22" ht="15.95" customHeight="1">
      <c r="A101" s="285" t="str">
        <f t="shared" si="0"/>
        <v>　</v>
      </c>
      <c r="B101" s="353"/>
      <c r="C101" s="376" t="s">
        <v>237</v>
      </c>
      <c r="D101" s="377"/>
      <c r="E101" s="378"/>
      <c r="F101" s="343"/>
      <c r="G101" s="344"/>
      <c r="H101" s="339"/>
      <c r="I101" s="342"/>
      <c r="J101" s="340"/>
      <c r="K101" s="339"/>
      <c r="L101" s="340"/>
    </row>
    <row r="102" spans="1:22" ht="15.95" customHeight="1">
      <c r="A102" s="285" t="str">
        <f t="shared" si="0"/>
        <v>　</v>
      </c>
      <c r="B102" s="353"/>
      <c r="C102" s="489"/>
      <c r="D102" s="490"/>
      <c r="E102" s="491"/>
      <c r="F102" s="345"/>
      <c r="G102" s="346"/>
      <c r="H102" s="430"/>
      <c r="I102" s="462"/>
      <c r="J102" s="431"/>
      <c r="K102" s="430"/>
      <c r="L102" s="431"/>
    </row>
    <row r="103" spans="1:22" ht="15.95" customHeight="1">
      <c r="A103" s="285" t="str">
        <f t="shared" si="0"/>
        <v>　</v>
      </c>
      <c r="B103" s="354"/>
      <c r="C103" s="492" t="s">
        <v>236</v>
      </c>
      <c r="D103" s="493"/>
      <c r="E103" s="494"/>
      <c r="F103" s="347"/>
      <c r="G103" s="348"/>
      <c r="H103" s="432"/>
      <c r="I103" s="466"/>
      <c r="J103" s="433"/>
      <c r="K103" s="432"/>
      <c r="L103" s="433"/>
    </row>
    <row r="104" spans="1:22" ht="16.5" customHeight="1">
      <c r="A104" s="54"/>
      <c r="B104" s="114"/>
      <c r="C104" s="115"/>
      <c r="D104" s="115"/>
      <c r="E104" s="115"/>
      <c r="F104" s="55"/>
      <c r="G104" s="55"/>
      <c r="H104" s="116"/>
      <c r="I104" s="116"/>
      <c r="J104" s="116"/>
      <c r="K104" s="116"/>
      <c r="L104" s="116"/>
    </row>
    <row r="105" spans="1:22" ht="18.75" customHeight="1">
      <c r="A105" s="54" t="s">
        <v>273</v>
      </c>
      <c r="B105" s="21"/>
      <c r="C105" s="117"/>
    </row>
    <row r="106" spans="1:22" ht="16.5" customHeight="1">
      <c r="A106" s="54"/>
      <c r="B106" s="470" t="s">
        <v>252</v>
      </c>
      <c r="C106" s="471"/>
      <c r="D106" s="471"/>
      <c r="E106" s="472"/>
      <c r="F106" s="470" t="s">
        <v>253</v>
      </c>
      <c r="G106" s="471"/>
      <c r="H106" s="472"/>
    </row>
    <row r="107" spans="1:22" ht="16.5" customHeight="1">
      <c r="A107" s="54"/>
      <c r="B107" s="118">
        <v>38</v>
      </c>
      <c r="C107" s="371" t="s">
        <v>130</v>
      </c>
      <c r="D107" s="371"/>
      <c r="E107" s="372"/>
      <c r="F107" s="335"/>
      <c r="G107" s="336"/>
      <c r="H107" s="119" t="s">
        <v>131</v>
      </c>
      <c r="I107" s="72" t="s">
        <v>270</v>
      </c>
    </row>
    <row r="108" spans="1:22" ht="16.5" customHeight="1">
      <c r="A108" s="54"/>
      <c r="B108" s="120">
        <v>39</v>
      </c>
      <c r="C108" s="329" t="s">
        <v>241</v>
      </c>
      <c r="D108" s="368"/>
      <c r="E108" s="369"/>
      <c r="F108" s="323"/>
      <c r="G108" s="324"/>
      <c r="H108" s="121" t="s">
        <v>131</v>
      </c>
      <c r="I108" s="125" t="s">
        <v>680</v>
      </c>
      <c r="J108" s="21"/>
      <c r="K108" s="21"/>
      <c r="L108" s="21"/>
      <c r="M108" s="21"/>
      <c r="N108" s="21"/>
      <c r="O108" s="21"/>
      <c r="P108" s="21"/>
      <c r="Q108" s="21"/>
      <c r="R108" s="21"/>
      <c r="S108" s="21"/>
      <c r="T108" s="21"/>
      <c r="U108" s="21"/>
      <c r="V108" s="21"/>
    </row>
    <row r="109" spans="1:22" ht="16.5" customHeight="1">
      <c r="A109" s="54"/>
      <c r="B109" s="120">
        <v>40</v>
      </c>
      <c r="C109" s="329" t="s">
        <v>242</v>
      </c>
      <c r="D109" s="368"/>
      <c r="E109" s="369"/>
      <c r="F109" s="323"/>
      <c r="G109" s="324"/>
      <c r="H109" s="121" t="s">
        <v>131</v>
      </c>
      <c r="I109" s="125"/>
      <c r="J109" s="21"/>
      <c r="K109" s="21"/>
      <c r="L109" s="21"/>
      <c r="M109" s="21"/>
      <c r="N109" s="21"/>
      <c r="O109" s="21"/>
      <c r="P109" s="21"/>
      <c r="Q109" s="21"/>
      <c r="R109" s="21"/>
      <c r="S109" s="21"/>
      <c r="T109" s="21"/>
      <c r="U109" s="21"/>
      <c r="V109" s="21"/>
    </row>
    <row r="110" spans="1:22" ht="16.5" customHeight="1">
      <c r="A110" s="54"/>
      <c r="B110" s="120">
        <v>41</v>
      </c>
      <c r="C110" s="329" t="s">
        <v>144</v>
      </c>
      <c r="D110" s="329"/>
      <c r="E110" s="388"/>
      <c r="F110" s="323"/>
      <c r="G110" s="324"/>
      <c r="H110" s="121" t="s">
        <v>131</v>
      </c>
      <c r="I110" s="125"/>
      <c r="J110" s="21"/>
      <c r="K110" s="21"/>
      <c r="L110" s="21"/>
      <c r="M110" s="21"/>
      <c r="N110" s="21"/>
      <c r="O110" s="21"/>
      <c r="P110" s="21"/>
      <c r="Q110" s="21"/>
      <c r="R110" s="21"/>
      <c r="S110" s="21"/>
      <c r="T110" s="21"/>
      <c r="U110" s="21"/>
      <c r="V110" s="21"/>
    </row>
    <row r="111" spans="1:22" ht="16.5" customHeight="1">
      <c r="A111" s="54"/>
      <c r="B111" s="120">
        <v>42</v>
      </c>
      <c r="C111" s="329" t="s">
        <v>146</v>
      </c>
      <c r="D111" s="368"/>
      <c r="E111" s="369"/>
      <c r="F111" s="323"/>
      <c r="G111" s="324"/>
      <c r="H111" s="121" t="s">
        <v>131</v>
      </c>
      <c r="I111" s="125"/>
      <c r="J111" s="21"/>
      <c r="K111" s="21"/>
      <c r="L111" s="21"/>
      <c r="M111" s="21"/>
      <c r="N111" s="21"/>
      <c r="O111" s="21"/>
      <c r="P111" s="21"/>
      <c r="Q111" s="21"/>
      <c r="R111" s="21"/>
      <c r="S111" s="21"/>
      <c r="T111" s="21"/>
      <c r="U111" s="21"/>
      <c r="V111" s="21"/>
    </row>
    <row r="112" spans="1:22" ht="16.5" customHeight="1">
      <c r="A112" s="54"/>
      <c r="B112" s="120">
        <v>43</v>
      </c>
      <c r="C112" s="329" t="s">
        <v>243</v>
      </c>
      <c r="D112" s="368"/>
      <c r="E112" s="369"/>
      <c r="F112" s="323"/>
      <c r="G112" s="324"/>
      <c r="H112" s="121" t="s">
        <v>131</v>
      </c>
      <c r="I112" s="125"/>
      <c r="J112" s="21"/>
      <c r="K112" s="21"/>
      <c r="L112" s="21"/>
      <c r="M112" s="21"/>
      <c r="N112" s="21"/>
      <c r="O112" s="21"/>
      <c r="P112" s="21"/>
      <c r="Q112" s="21"/>
      <c r="R112" s="21"/>
      <c r="S112" s="21"/>
      <c r="T112" s="21"/>
      <c r="U112" s="21"/>
      <c r="V112" s="21"/>
    </row>
    <row r="113" spans="1:22" ht="16.5" customHeight="1">
      <c r="A113" s="54"/>
      <c r="B113" s="120">
        <v>44</v>
      </c>
      <c r="C113" s="329" t="s">
        <v>244</v>
      </c>
      <c r="D113" s="368"/>
      <c r="E113" s="369"/>
      <c r="F113" s="323"/>
      <c r="G113" s="324"/>
      <c r="H113" s="121" t="s">
        <v>131</v>
      </c>
      <c r="I113" s="125"/>
      <c r="J113" s="21"/>
      <c r="K113" s="21"/>
      <c r="L113" s="21"/>
      <c r="M113" s="21"/>
      <c r="N113" s="21"/>
      <c r="O113" s="21"/>
      <c r="P113" s="21"/>
      <c r="Q113" s="21"/>
      <c r="R113" s="21"/>
      <c r="S113" s="21"/>
      <c r="T113" s="21"/>
      <c r="U113" s="21"/>
      <c r="V113" s="21"/>
    </row>
    <row r="114" spans="1:22" ht="16.5" customHeight="1">
      <c r="A114" s="54"/>
      <c r="B114" s="120">
        <v>45</v>
      </c>
      <c r="C114" s="122" t="s">
        <v>245</v>
      </c>
      <c r="D114" s="122"/>
      <c r="E114" s="122"/>
      <c r="F114" s="323"/>
      <c r="G114" s="324"/>
      <c r="H114" s="121" t="s">
        <v>131</v>
      </c>
      <c r="I114" s="55"/>
      <c r="J114" s="21"/>
      <c r="K114" s="476"/>
      <c r="L114" s="476"/>
      <c r="M114" s="476"/>
      <c r="N114" s="476"/>
      <c r="O114" s="476"/>
      <c r="P114" s="476"/>
      <c r="Q114" s="476"/>
      <c r="R114" s="476"/>
      <c r="S114" s="476"/>
      <c r="T114" s="476"/>
      <c r="U114" s="476"/>
      <c r="V114" s="476"/>
    </row>
    <row r="115" spans="1:22" ht="16.5" customHeight="1">
      <c r="A115" s="54"/>
      <c r="B115" s="120">
        <v>46</v>
      </c>
      <c r="C115" s="122" t="s">
        <v>246</v>
      </c>
      <c r="D115" s="122"/>
      <c r="E115" s="122"/>
      <c r="F115" s="323"/>
      <c r="G115" s="324"/>
      <c r="H115" s="121" t="s">
        <v>131</v>
      </c>
      <c r="I115" s="55"/>
      <c r="J115" s="21"/>
      <c r="K115" s="328"/>
      <c r="L115" s="328"/>
      <c r="M115" s="328"/>
      <c r="N115" s="328"/>
      <c r="O115" s="328"/>
      <c r="P115" s="328"/>
      <c r="Q115" s="328"/>
      <c r="R115" s="328"/>
      <c r="S115" s="328"/>
      <c r="T115" s="328"/>
      <c r="U115" s="328"/>
      <c r="V115" s="328"/>
    </row>
    <row r="116" spans="1:22" ht="16.5" customHeight="1">
      <c r="A116" s="54"/>
      <c r="B116" s="120">
        <v>47</v>
      </c>
      <c r="C116" s="122" t="s">
        <v>247</v>
      </c>
      <c r="D116" s="122"/>
      <c r="E116" s="122"/>
      <c r="F116" s="323"/>
      <c r="G116" s="324"/>
      <c r="H116" s="121" t="s">
        <v>131</v>
      </c>
      <c r="I116" s="55"/>
      <c r="J116" s="125"/>
      <c r="K116" s="328"/>
      <c r="L116" s="328"/>
      <c r="M116" s="328"/>
      <c r="N116" s="328"/>
      <c r="O116" s="328"/>
      <c r="P116" s="328"/>
      <c r="Q116" s="328"/>
      <c r="R116" s="328"/>
      <c r="S116" s="328"/>
      <c r="T116" s="328"/>
      <c r="U116" s="328"/>
      <c r="V116" s="328"/>
    </row>
    <row r="117" spans="1:22" ht="16.5" customHeight="1">
      <c r="A117" s="54"/>
      <c r="B117" s="120">
        <v>48</v>
      </c>
      <c r="C117" s="122" t="s">
        <v>248</v>
      </c>
      <c r="D117" s="122"/>
      <c r="E117" s="122"/>
      <c r="F117" s="323"/>
      <c r="G117" s="324"/>
      <c r="H117" s="121" t="s">
        <v>131</v>
      </c>
      <c r="I117" s="55"/>
      <c r="J117" s="125"/>
      <c r="K117" s="322"/>
      <c r="L117" s="322"/>
      <c r="M117" s="322"/>
      <c r="N117" s="322"/>
      <c r="O117" s="322"/>
      <c r="P117" s="322"/>
      <c r="Q117" s="322"/>
      <c r="R117" s="322"/>
      <c r="S117" s="322"/>
      <c r="T117" s="322"/>
      <c r="U117" s="322"/>
      <c r="V117" s="322"/>
    </row>
    <row r="118" spans="1:22" ht="16.5" customHeight="1">
      <c r="A118" s="54"/>
      <c r="B118" s="120">
        <v>49</v>
      </c>
      <c r="C118" s="123" t="s">
        <v>249</v>
      </c>
      <c r="D118" s="123"/>
      <c r="E118" s="123"/>
      <c r="F118" s="323"/>
      <c r="G118" s="324"/>
      <c r="H118" s="124" t="s">
        <v>131</v>
      </c>
      <c r="I118" s="55"/>
      <c r="J118" s="125"/>
      <c r="K118" s="322"/>
      <c r="L118" s="325"/>
      <c r="M118" s="325"/>
      <c r="N118" s="322"/>
      <c r="O118" s="322"/>
      <c r="P118" s="322"/>
      <c r="Q118" s="322"/>
      <c r="R118" s="322"/>
      <c r="S118" s="322"/>
      <c r="T118" s="322"/>
      <c r="U118" s="322"/>
      <c r="V118" s="322"/>
    </row>
    <row r="119" spans="1:22" ht="31.5" customHeight="1">
      <c r="A119" s="54"/>
      <c r="B119" s="319" t="s">
        <v>272</v>
      </c>
      <c r="C119" s="399" t="s">
        <v>677</v>
      </c>
      <c r="D119" s="400"/>
      <c r="E119" s="401"/>
      <c r="F119" s="397"/>
      <c r="G119" s="398"/>
      <c r="H119" s="119" t="s">
        <v>131</v>
      </c>
      <c r="I119" s="55"/>
      <c r="J119" s="125"/>
      <c r="K119" s="322"/>
      <c r="L119" s="325"/>
      <c r="M119" s="325"/>
      <c r="N119" s="322"/>
      <c r="O119" s="322"/>
      <c r="P119" s="322"/>
      <c r="Q119" s="322"/>
      <c r="R119" s="322"/>
      <c r="S119" s="322"/>
      <c r="T119" s="322"/>
      <c r="U119" s="322"/>
      <c r="V119" s="322"/>
    </row>
    <row r="120" spans="1:22" ht="16.5" customHeight="1">
      <c r="A120" s="54"/>
      <c r="B120" s="320"/>
      <c r="C120" s="386" t="s">
        <v>615</v>
      </c>
      <c r="D120" s="386"/>
      <c r="E120" s="387"/>
      <c r="F120" s="323"/>
      <c r="G120" s="324"/>
      <c r="H120" s="113" t="s">
        <v>254</v>
      </c>
      <c r="I120" s="55"/>
      <c r="J120" s="125"/>
      <c r="K120" s="322"/>
      <c r="L120" s="325"/>
      <c r="M120" s="325"/>
      <c r="N120" s="322"/>
      <c r="O120" s="322"/>
      <c r="P120" s="322"/>
      <c r="Q120" s="322"/>
      <c r="R120" s="322"/>
      <c r="S120" s="322"/>
      <c r="T120" s="322"/>
      <c r="U120" s="322"/>
      <c r="V120" s="322"/>
    </row>
    <row r="121" spans="1:22" ht="16.5" customHeight="1">
      <c r="A121" s="54"/>
      <c r="B121" s="320"/>
      <c r="C121" s="386" t="s">
        <v>616</v>
      </c>
      <c r="D121" s="386"/>
      <c r="E121" s="387"/>
      <c r="F121" s="323"/>
      <c r="G121" s="324"/>
      <c r="H121" s="113" t="s">
        <v>254</v>
      </c>
      <c r="I121" s="55"/>
      <c r="J121" s="125"/>
      <c r="K121" s="322"/>
      <c r="L121" s="325"/>
      <c r="M121" s="325"/>
      <c r="N121" s="322"/>
      <c r="O121" s="322"/>
      <c r="P121" s="322"/>
      <c r="Q121" s="322"/>
      <c r="R121" s="322"/>
      <c r="S121" s="322"/>
      <c r="T121" s="322"/>
      <c r="U121" s="322"/>
      <c r="V121" s="322"/>
    </row>
    <row r="122" spans="1:22" ht="16.5" customHeight="1">
      <c r="A122" s="54"/>
      <c r="B122" s="320"/>
      <c r="C122" s="386" t="s">
        <v>617</v>
      </c>
      <c r="D122" s="386"/>
      <c r="E122" s="387"/>
      <c r="F122" s="323"/>
      <c r="G122" s="324"/>
      <c r="H122" s="113" t="s">
        <v>254</v>
      </c>
      <c r="I122" s="55"/>
      <c r="J122" s="125"/>
      <c r="K122" s="322"/>
      <c r="L122" s="325"/>
      <c r="M122" s="325"/>
      <c r="N122" s="322"/>
      <c r="O122" s="322"/>
      <c r="P122" s="322"/>
      <c r="Q122" s="322"/>
      <c r="R122" s="322"/>
      <c r="S122" s="322"/>
      <c r="T122" s="322"/>
      <c r="U122" s="322"/>
      <c r="V122" s="322"/>
    </row>
    <row r="123" spans="1:22" ht="16.5" customHeight="1">
      <c r="A123" s="54"/>
      <c r="B123" s="320"/>
      <c r="C123" s="386" t="s">
        <v>618</v>
      </c>
      <c r="D123" s="386"/>
      <c r="E123" s="387"/>
      <c r="F123" s="323"/>
      <c r="G123" s="324"/>
      <c r="H123" s="113" t="s">
        <v>254</v>
      </c>
      <c r="I123" s="55"/>
      <c r="J123" s="125"/>
      <c r="K123" s="322"/>
      <c r="L123" s="325"/>
      <c r="M123" s="325"/>
      <c r="N123" s="322"/>
      <c r="O123" s="322"/>
      <c r="P123" s="322"/>
      <c r="Q123" s="322"/>
      <c r="R123" s="322"/>
      <c r="S123" s="322"/>
      <c r="T123" s="322"/>
      <c r="U123" s="322"/>
      <c r="V123" s="322"/>
    </row>
    <row r="124" spans="1:22" ht="16.5" customHeight="1">
      <c r="A124" s="54"/>
      <c r="B124" s="320"/>
      <c r="C124" s="386" t="s">
        <v>619</v>
      </c>
      <c r="D124" s="386"/>
      <c r="E124" s="387"/>
      <c r="F124" s="323"/>
      <c r="G124" s="324"/>
      <c r="H124" s="113" t="s">
        <v>254</v>
      </c>
      <c r="I124" s="55"/>
      <c r="J124" s="125"/>
      <c r="K124" s="322"/>
      <c r="L124" s="325"/>
      <c r="M124" s="325"/>
      <c r="N124" s="322"/>
      <c r="O124" s="322"/>
      <c r="P124" s="322"/>
      <c r="Q124" s="322"/>
      <c r="R124" s="322"/>
      <c r="S124" s="322"/>
      <c r="T124" s="322"/>
      <c r="U124" s="322"/>
      <c r="V124" s="322"/>
    </row>
    <row r="125" spans="1:22" ht="16.5" customHeight="1">
      <c r="A125" s="54"/>
      <c r="B125" s="320"/>
      <c r="C125" s="386" t="s">
        <v>620</v>
      </c>
      <c r="D125" s="386"/>
      <c r="E125" s="387"/>
      <c r="F125" s="323"/>
      <c r="G125" s="324"/>
      <c r="H125" s="113" t="s">
        <v>254</v>
      </c>
      <c r="I125" s="55"/>
      <c r="J125" s="125"/>
      <c r="K125" s="328"/>
      <c r="L125" s="322"/>
      <c r="M125" s="322"/>
      <c r="N125" s="322"/>
      <c r="O125" s="322"/>
      <c r="P125" s="322"/>
      <c r="Q125" s="322"/>
      <c r="R125" s="322"/>
      <c r="S125" s="322"/>
      <c r="T125" s="322"/>
      <c r="U125" s="322"/>
      <c r="V125" s="322"/>
    </row>
    <row r="126" spans="1:22" ht="16.5" customHeight="1">
      <c r="A126" s="54"/>
      <c r="B126" s="320"/>
      <c r="C126" s="386" t="s">
        <v>621</v>
      </c>
      <c r="D126" s="386"/>
      <c r="E126" s="387"/>
      <c r="F126" s="323"/>
      <c r="G126" s="324"/>
      <c r="H126" s="113" t="s">
        <v>254</v>
      </c>
      <c r="I126" s="55"/>
      <c r="J126" s="125"/>
      <c r="K126" s="322"/>
      <c r="L126" s="322"/>
      <c r="M126" s="322"/>
      <c r="N126" s="322"/>
      <c r="O126" s="322"/>
      <c r="P126" s="322"/>
      <c r="Q126" s="322"/>
      <c r="R126" s="322"/>
      <c r="S126" s="322"/>
      <c r="T126" s="322"/>
      <c r="U126" s="322"/>
      <c r="V126" s="322"/>
    </row>
    <row r="127" spans="1:22" ht="16.5" customHeight="1">
      <c r="A127" s="54"/>
      <c r="B127" s="320"/>
      <c r="C127" s="386" t="s">
        <v>622</v>
      </c>
      <c r="D127" s="386"/>
      <c r="E127" s="387"/>
      <c r="F127" s="323"/>
      <c r="G127" s="324"/>
      <c r="H127" s="113" t="s">
        <v>254</v>
      </c>
      <c r="I127" s="55"/>
      <c r="J127" s="125"/>
      <c r="K127" s="322"/>
      <c r="L127" s="322"/>
      <c r="M127" s="322"/>
      <c r="N127" s="322"/>
      <c r="O127" s="322"/>
      <c r="P127" s="322"/>
      <c r="Q127" s="322"/>
      <c r="R127" s="322"/>
      <c r="S127" s="322"/>
      <c r="T127" s="322"/>
      <c r="U127" s="322"/>
      <c r="V127" s="322"/>
    </row>
    <row r="128" spans="1:22" ht="16.5" customHeight="1">
      <c r="A128" s="54"/>
      <c r="B128" s="320"/>
      <c r="C128" s="386" t="s">
        <v>623</v>
      </c>
      <c r="D128" s="386"/>
      <c r="E128" s="387"/>
      <c r="F128" s="323"/>
      <c r="G128" s="324"/>
      <c r="H128" s="113" t="s">
        <v>254</v>
      </c>
      <c r="I128" s="125"/>
      <c r="J128" s="21"/>
      <c r="K128" s="21"/>
      <c r="L128" s="21"/>
      <c r="M128" s="21"/>
      <c r="N128" s="21"/>
      <c r="O128" s="21"/>
      <c r="P128" s="21"/>
      <c r="Q128" s="21"/>
      <c r="R128" s="21"/>
      <c r="S128" s="21"/>
      <c r="T128" s="21"/>
      <c r="U128" s="21"/>
      <c r="V128" s="21"/>
    </row>
    <row r="129" spans="1:22" ht="31.5" customHeight="1">
      <c r="A129" s="54"/>
      <c r="B129" s="320"/>
      <c r="C129" s="392" t="s">
        <v>678</v>
      </c>
      <c r="D129" s="393"/>
      <c r="E129" s="394"/>
      <c r="F129" s="395"/>
      <c r="G129" s="396"/>
      <c r="H129" s="236" t="s">
        <v>254</v>
      </c>
      <c r="I129" s="125"/>
      <c r="J129" s="21"/>
      <c r="K129" s="21"/>
      <c r="L129" s="21"/>
      <c r="M129" s="21"/>
      <c r="N129" s="21"/>
      <c r="O129" s="21"/>
      <c r="P129" s="21"/>
      <c r="Q129" s="21"/>
      <c r="R129" s="21"/>
      <c r="S129" s="21"/>
      <c r="T129" s="21"/>
      <c r="U129" s="21"/>
      <c r="V129" s="21"/>
    </row>
    <row r="130" spans="1:22" ht="16.5" customHeight="1">
      <c r="A130" s="126"/>
      <c r="B130" s="321"/>
      <c r="C130" s="316" t="s">
        <v>624</v>
      </c>
      <c r="D130" s="317"/>
      <c r="E130" s="318"/>
      <c r="F130" s="326"/>
      <c r="G130" s="327"/>
      <c r="H130" s="124" t="s">
        <v>254</v>
      </c>
      <c r="I130" s="125"/>
      <c r="J130" s="21"/>
      <c r="K130" s="322"/>
      <c r="L130" s="322"/>
      <c r="M130" s="322"/>
      <c r="N130" s="322"/>
      <c r="O130" s="322"/>
      <c r="P130" s="322"/>
      <c r="Q130" s="322"/>
      <c r="R130" s="322"/>
      <c r="S130" s="322"/>
      <c r="T130" s="322"/>
      <c r="U130" s="322"/>
      <c r="V130" s="322"/>
    </row>
    <row r="131" spans="1:22" ht="16.5" customHeight="1">
      <c r="A131" s="126"/>
      <c r="B131" s="221"/>
      <c r="C131" s="496"/>
      <c r="D131" s="497"/>
      <c r="E131" s="498"/>
      <c r="F131" s="335"/>
      <c r="G131" s="336"/>
      <c r="H131" s="119" t="s">
        <v>131</v>
      </c>
      <c r="J131" s="21"/>
      <c r="K131" s="151"/>
      <c r="L131" s="151"/>
      <c r="M131" s="151"/>
      <c r="N131" s="151"/>
      <c r="O131" s="151"/>
      <c r="P131" s="151"/>
      <c r="Q131" s="151"/>
      <c r="R131" s="151"/>
      <c r="S131" s="151"/>
      <c r="T131" s="151"/>
      <c r="U131" s="151"/>
      <c r="V131" s="151"/>
    </row>
    <row r="132" spans="1:22" ht="16.5" customHeight="1">
      <c r="A132" s="126"/>
      <c r="B132" s="222">
        <v>62</v>
      </c>
      <c r="C132" s="389"/>
      <c r="D132" s="390"/>
      <c r="E132" s="391"/>
      <c r="F132" s="323"/>
      <c r="G132" s="324"/>
      <c r="H132" s="121" t="s">
        <v>131</v>
      </c>
      <c r="I132" s="125" t="s">
        <v>363</v>
      </c>
      <c r="J132" s="21"/>
      <c r="K132" s="151"/>
      <c r="L132" s="151"/>
      <c r="M132" s="151"/>
      <c r="N132" s="151"/>
      <c r="O132" s="151"/>
      <c r="P132" s="151"/>
      <c r="Q132" s="151"/>
      <c r="R132" s="151"/>
      <c r="S132" s="151"/>
      <c r="T132" s="151"/>
      <c r="U132" s="151"/>
      <c r="V132" s="151"/>
    </row>
    <row r="133" spans="1:22" ht="16.5" customHeight="1">
      <c r="A133" s="126"/>
      <c r="B133" s="353" t="s">
        <v>364</v>
      </c>
      <c r="C133" s="389"/>
      <c r="D133" s="390"/>
      <c r="E133" s="391"/>
      <c r="F133" s="323"/>
      <c r="G133" s="324"/>
      <c r="H133" s="121" t="s">
        <v>131</v>
      </c>
      <c r="I133" s="125"/>
      <c r="J133" s="21"/>
      <c r="K133" s="151"/>
      <c r="L133" s="151"/>
      <c r="M133" s="151"/>
      <c r="N133" s="151"/>
      <c r="O133" s="151"/>
      <c r="P133" s="151"/>
      <c r="Q133" s="151"/>
      <c r="R133" s="151"/>
      <c r="S133" s="151"/>
      <c r="T133" s="151"/>
      <c r="U133" s="151"/>
      <c r="V133" s="151"/>
    </row>
    <row r="134" spans="1:22" ht="16.5" customHeight="1">
      <c r="A134" s="126"/>
      <c r="B134" s="353"/>
      <c r="C134" s="389"/>
      <c r="D134" s="390"/>
      <c r="E134" s="391"/>
      <c r="F134" s="323"/>
      <c r="G134" s="324"/>
      <c r="H134" s="121" t="s">
        <v>131</v>
      </c>
      <c r="I134" s="125"/>
      <c r="J134" s="21"/>
      <c r="K134" s="151"/>
      <c r="L134" s="151"/>
      <c r="M134" s="151"/>
      <c r="N134" s="151"/>
      <c r="O134" s="151"/>
      <c r="P134" s="151"/>
      <c r="Q134" s="151"/>
      <c r="R134" s="151"/>
      <c r="S134" s="151"/>
      <c r="T134" s="151"/>
      <c r="U134" s="151"/>
      <c r="V134" s="151"/>
    </row>
    <row r="135" spans="1:22" ht="16.5" customHeight="1">
      <c r="A135" s="126"/>
      <c r="B135" s="353"/>
      <c r="C135" s="389"/>
      <c r="D135" s="390"/>
      <c r="E135" s="391"/>
      <c r="F135" s="323"/>
      <c r="G135" s="324"/>
      <c r="H135" s="121" t="s">
        <v>131</v>
      </c>
      <c r="I135" s="125"/>
      <c r="J135" s="21"/>
      <c r="K135" s="151"/>
      <c r="L135" s="151"/>
      <c r="M135" s="151"/>
      <c r="N135" s="151"/>
      <c r="O135" s="151"/>
      <c r="P135" s="151"/>
      <c r="Q135" s="151"/>
      <c r="R135" s="151"/>
      <c r="S135" s="151"/>
      <c r="T135" s="151"/>
      <c r="U135" s="151"/>
      <c r="V135" s="151"/>
    </row>
    <row r="136" spans="1:22" ht="16.5" customHeight="1">
      <c r="A136" s="126"/>
      <c r="B136" s="353"/>
      <c r="C136" s="389"/>
      <c r="D136" s="390"/>
      <c r="E136" s="391"/>
      <c r="F136" s="323"/>
      <c r="G136" s="324"/>
      <c r="H136" s="121" t="s">
        <v>131</v>
      </c>
      <c r="I136" s="125"/>
      <c r="J136" s="21"/>
      <c r="K136" s="151"/>
      <c r="L136" s="151"/>
      <c r="M136" s="151"/>
      <c r="N136" s="151"/>
      <c r="O136" s="151"/>
      <c r="P136" s="151"/>
      <c r="Q136" s="151"/>
      <c r="R136" s="151"/>
      <c r="S136" s="151"/>
      <c r="T136" s="151"/>
      <c r="U136" s="151"/>
      <c r="V136" s="151"/>
    </row>
    <row r="137" spans="1:22" ht="16.5" customHeight="1">
      <c r="A137" s="126"/>
      <c r="B137" s="354"/>
      <c r="C137" s="477"/>
      <c r="D137" s="478"/>
      <c r="E137" s="479"/>
      <c r="F137" s="326"/>
      <c r="G137" s="327"/>
      <c r="H137" s="124" t="s">
        <v>131</v>
      </c>
      <c r="I137" s="125"/>
      <c r="J137" s="21"/>
      <c r="K137" s="151"/>
      <c r="L137" s="151"/>
      <c r="M137" s="151"/>
      <c r="N137" s="151"/>
      <c r="O137" s="151"/>
      <c r="P137" s="151"/>
      <c r="Q137" s="151"/>
      <c r="R137" s="151"/>
      <c r="S137" s="151"/>
      <c r="T137" s="151"/>
      <c r="U137" s="151"/>
      <c r="V137" s="151"/>
    </row>
    <row r="138" spans="1:22" ht="18.75" customHeight="1">
      <c r="A138" s="54" t="s">
        <v>274</v>
      </c>
    </row>
    <row r="139" spans="1:22" ht="16.5" customHeight="1">
      <c r="A139" s="54"/>
      <c r="B139" s="480">
        <v>63</v>
      </c>
      <c r="C139" s="379" t="s">
        <v>186</v>
      </c>
      <c r="D139" s="379"/>
      <c r="E139" s="379"/>
      <c r="F139" s="457"/>
      <c r="G139" s="488"/>
      <c r="H139" s="449"/>
      <c r="I139" s="469" t="s">
        <v>275</v>
      </c>
      <c r="J139" s="328"/>
      <c r="K139" s="328"/>
      <c r="L139" s="328"/>
      <c r="M139" s="328"/>
      <c r="N139" s="328"/>
      <c r="O139" s="328"/>
      <c r="P139" s="328"/>
      <c r="Q139" s="328"/>
      <c r="R139" s="328"/>
      <c r="S139" s="328"/>
      <c r="T139" s="328"/>
      <c r="U139" s="328"/>
      <c r="V139" s="328"/>
    </row>
    <row r="140" spans="1:22" ht="16.5" customHeight="1">
      <c r="A140" s="54"/>
      <c r="B140" s="481"/>
      <c r="C140" s="380"/>
      <c r="D140" s="380"/>
      <c r="E140" s="380"/>
      <c r="F140" s="485"/>
      <c r="G140" s="486"/>
      <c r="H140" s="487"/>
      <c r="I140" s="469" t="s">
        <v>279</v>
      </c>
      <c r="J140" s="482"/>
      <c r="K140" s="482"/>
      <c r="L140" s="482"/>
      <c r="M140" s="482"/>
      <c r="N140" s="482"/>
      <c r="O140" s="482"/>
      <c r="P140" s="482"/>
      <c r="Q140" s="482"/>
      <c r="R140" s="482"/>
      <c r="S140" s="482"/>
      <c r="T140" s="483"/>
      <c r="U140" s="483"/>
      <c r="V140" s="483"/>
    </row>
    <row r="141" spans="1:22" ht="16.5" customHeight="1">
      <c r="A141" s="54"/>
      <c r="B141" s="481"/>
      <c r="C141" s="380"/>
      <c r="D141" s="380"/>
      <c r="E141" s="380"/>
      <c r="F141" s="485"/>
      <c r="G141" s="486"/>
      <c r="H141" s="487"/>
      <c r="I141" s="469" t="s">
        <v>280</v>
      </c>
      <c r="J141" s="482"/>
      <c r="K141" s="482"/>
      <c r="L141" s="482"/>
      <c r="M141" s="482"/>
      <c r="N141" s="482"/>
      <c r="O141" s="482"/>
      <c r="P141" s="482"/>
      <c r="Q141" s="482"/>
      <c r="R141" s="482"/>
      <c r="S141" s="482"/>
      <c r="T141" s="483"/>
      <c r="U141" s="483"/>
      <c r="V141" s="483"/>
    </row>
    <row r="142" spans="1:22" ht="16.5" customHeight="1">
      <c r="A142" s="54"/>
      <c r="B142" s="484">
        <v>64</v>
      </c>
      <c r="C142" s="380" t="s">
        <v>184</v>
      </c>
      <c r="D142" s="380"/>
      <c r="E142" s="380"/>
      <c r="F142" s="485"/>
      <c r="G142" s="486"/>
      <c r="H142" s="487"/>
      <c r="I142" s="469" t="s">
        <v>276</v>
      </c>
      <c r="J142" s="328"/>
      <c r="K142" s="328"/>
      <c r="L142" s="328"/>
      <c r="M142" s="328"/>
      <c r="N142" s="328"/>
      <c r="O142" s="328"/>
      <c r="P142" s="328"/>
      <c r="Q142" s="328"/>
      <c r="R142" s="328"/>
      <c r="S142" s="328"/>
      <c r="T142" s="328"/>
      <c r="U142" s="328"/>
      <c r="V142" s="328"/>
    </row>
    <row r="143" spans="1:22" ht="16.5" customHeight="1">
      <c r="A143" s="54"/>
      <c r="B143" s="484"/>
      <c r="C143" s="380"/>
      <c r="D143" s="380"/>
      <c r="E143" s="380"/>
      <c r="F143" s="485"/>
      <c r="G143" s="486"/>
      <c r="H143" s="487"/>
      <c r="I143" s="469" t="s">
        <v>277</v>
      </c>
      <c r="J143" s="328"/>
      <c r="K143" s="328"/>
      <c r="L143" s="328"/>
      <c r="M143" s="328"/>
      <c r="N143" s="328"/>
      <c r="O143" s="328"/>
      <c r="P143" s="328"/>
      <c r="Q143" s="328"/>
      <c r="R143" s="328"/>
      <c r="S143" s="328"/>
      <c r="T143" s="328"/>
      <c r="U143" s="328"/>
      <c r="V143" s="328"/>
    </row>
    <row r="144" spans="1:22" ht="16.5" customHeight="1">
      <c r="A144" s="54"/>
      <c r="B144" s="107">
        <v>65</v>
      </c>
      <c r="C144" s="380" t="s">
        <v>185</v>
      </c>
      <c r="D144" s="380"/>
      <c r="E144" s="380"/>
      <c r="F144" s="381"/>
      <c r="G144" s="382"/>
      <c r="H144" s="121" t="s">
        <v>21</v>
      </c>
      <c r="I144" s="440" t="s">
        <v>278</v>
      </c>
      <c r="J144" s="441"/>
      <c r="K144" s="441"/>
      <c r="L144" s="441"/>
      <c r="M144" s="441"/>
      <c r="N144" s="441"/>
      <c r="O144" s="441"/>
      <c r="P144" s="441"/>
      <c r="Q144" s="441"/>
      <c r="R144" s="441"/>
      <c r="S144" s="441"/>
    </row>
    <row r="145" spans="1:22" ht="16.5" customHeight="1">
      <c r="A145" s="54"/>
      <c r="B145" s="107">
        <v>66</v>
      </c>
      <c r="C145" s="383" t="s">
        <v>250</v>
      </c>
      <c r="D145" s="384"/>
      <c r="E145" s="385"/>
      <c r="F145" s="323"/>
      <c r="G145" s="324"/>
      <c r="H145" s="121" t="s">
        <v>131</v>
      </c>
      <c r="I145" s="469" t="s">
        <v>625</v>
      </c>
      <c r="J145" s="328"/>
      <c r="K145" s="328"/>
      <c r="L145" s="328"/>
      <c r="M145" s="328"/>
      <c r="N145" s="328"/>
      <c r="O145" s="328"/>
      <c r="P145" s="328"/>
      <c r="Q145" s="328"/>
      <c r="R145" s="328"/>
      <c r="S145" s="328"/>
      <c r="T145" s="328"/>
      <c r="U145" s="328"/>
      <c r="V145" s="328"/>
    </row>
    <row r="146" spans="1:22" ht="16.5" customHeight="1">
      <c r="A146" s="54"/>
      <c r="B146" s="107">
        <v>67</v>
      </c>
      <c r="C146" s="329" t="s">
        <v>189</v>
      </c>
      <c r="D146" s="329"/>
      <c r="E146" s="329"/>
      <c r="F146" s="323"/>
      <c r="G146" s="324"/>
      <c r="H146" s="121" t="s">
        <v>131</v>
      </c>
      <c r="I146" s="72" t="s">
        <v>259</v>
      </c>
    </row>
    <row r="147" spans="1:22" ht="16.5" customHeight="1">
      <c r="A147" s="54"/>
      <c r="B147" s="100">
        <v>68</v>
      </c>
      <c r="C147" s="330" t="s">
        <v>190</v>
      </c>
      <c r="D147" s="331"/>
      <c r="E147" s="331"/>
      <c r="F147" s="326"/>
      <c r="G147" s="327"/>
      <c r="H147" s="124" t="s">
        <v>131</v>
      </c>
      <c r="I147" s="72" t="s">
        <v>260</v>
      </c>
    </row>
    <row r="148" spans="1:22" ht="16.5" customHeight="1">
      <c r="A148" s="54"/>
      <c r="B148" s="21"/>
      <c r="C148" s="97"/>
      <c r="D148" s="97"/>
      <c r="E148" s="127"/>
      <c r="F148" s="127"/>
      <c r="G148" s="127"/>
      <c r="H148" s="127"/>
      <c r="I148" s="55"/>
      <c r="J148" s="127"/>
      <c r="K148" s="127"/>
    </row>
    <row r="149" spans="1:22" ht="16.5" customHeight="1">
      <c r="A149" s="54" t="s">
        <v>339</v>
      </c>
    </row>
    <row r="150" spans="1:22" ht="16.5" customHeight="1">
      <c r="B150" s="307"/>
      <c r="C150" s="308"/>
      <c r="D150" s="308"/>
      <c r="E150" s="308"/>
      <c r="F150" s="308"/>
      <c r="G150" s="308"/>
      <c r="H150" s="308"/>
      <c r="I150" s="308"/>
      <c r="J150" s="308"/>
      <c r="K150" s="308"/>
      <c r="L150" s="308"/>
      <c r="M150" s="308"/>
      <c r="N150" s="308"/>
      <c r="O150" s="308"/>
      <c r="P150" s="308"/>
      <c r="Q150" s="308"/>
      <c r="R150" s="308"/>
      <c r="S150" s="308"/>
      <c r="T150" s="309"/>
    </row>
    <row r="151" spans="1:22" ht="16.5" customHeight="1">
      <c r="B151" s="310"/>
      <c r="C151" s="311"/>
      <c r="D151" s="311"/>
      <c r="E151" s="311"/>
      <c r="F151" s="311"/>
      <c r="G151" s="311"/>
      <c r="H151" s="311"/>
      <c r="I151" s="311"/>
      <c r="J151" s="311"/>
      <c r="K151" s="311"/>
      <c r="L151" s="311"/>
      <c r="M151" s="311"/>
      <c r="N151" s="311"/>
      <c r="O151" s="311"/>
      <c r="P151" s="311"/>
      <c r="Q151" s="311"/>
      <c r="R151" s="311"/>
      <c r="S151" s="311"/>
      <c r="T151" s="312"/>
    </row>
    <row r="152" spans="1:22" ht="16.5" customHeight="1">
      <c r="B152" s="310"/>
      <c r="C152" s="311"/>
      <c r="D152" s="311"/>
      <c r="E152" s="311"/>
      <c r="F152" s="311"/>
      <c r="G152" s="311"/>
      <c r="H152" s="311"/>
      <c r="I152" s="311"/>
      <c r="J152" s="311"/>
      <c r="K152" s="311"/>
      <c r="L152" s="311"/>
      <c r="M152" s="311"/>
      <c r="N152" s="311"/>
      <c r="O152" s="311"/>
      <c r="P152" s="311"/>
      <c r="Q152" s="311"/>
      <c r="R152" s="311"/>
      <c r="S152" s="311"/>
      <c r="T152" s="312"/>
    </row>
    <row r="153" spans="1:22" ht="16.5" customHeight="1">
      <c r="B153" s="310"/>
      <c r="C153" s="311"/>
      <c r="D153" s="311"/>
      <c r="E153" s="311"/>
      <c r="F153" s="311"/>
      <c r="G153" s="311"/>
      <c r="H153" s="311"/>
      <c r="I153" s="311"/>
      <c r="J153" s="311"/>
      <c r="K153" s="311"/>
      <c r="L153" s="311"/>
      <c r="M153" s="311"/>
      <c r="N153" s="311"/>
      <c r="O153" s="311"/>
      <c r="P153" s="311"/>
      <c r="Q153" s="311"/>
      <c r="R153" s="311"/>
      <c r="S153" s="311"/>
      <c r="T153" s="312"/>
    </row>
    <row r="154" spans="1:22" ht="16.5" customHeight="1">
      <c r="B154" s="310"/>
      <c r="C154" s="311"/>
      <c r="D154" s="311"/>
      <c r="E154" s="311"/>
      <c r="F154" s="311"/>
      <c r="G154" s="311"/>
      <c r="H154" s="311"/>
      <c r="I154" s="311"/>
      <c r="J154" s="311"/>
      <c r="K154" s="311"/>
      <c r="L154" s="311"/>
      <c r="M154" s="311"/>
      <c r="N154" s="311"/>
      <c r="O154" s="311"/>
      <c r="P154" s="311"/>
      <c r="Q154" s="311"/>
      <c r="R154" s="311"/>
      <c r="S154" s="311"/>
      <c r="T154" s="312"/>
    </row>
    <row r="155" spans="1:22" ht="16.5" customHeight="1">
      <c r="B155" s="313"/>
      <c r="C155" s="314"/>
      <c r="D155" s="314"/>
      <c r="E155" s="314"/>
      <c r="F155" s="314"/>
      <c r="G155" s="314"/>
      <c r="H155" s="314"/>
      <c r="I155" s="314"/>
      <c r="J155" s="314"/>
      <c r="K155" s="314"/>
      <c r="L155" s="314"/>
      <c r="M155" s="314"/>
      <c r="N155" s="314"/>
      <c r="O155" s="314"/>
      <c r="P155" s="314"/>
      <c r="Q155" s="314"/>
      <c r="R155" s="314"/>
      <c r="S155" s="314"/>
      <c r="T155" s="315"/>
    </row>
    <row r="156" spans="1:22" ht="16.5" customHeight="1">
      <c r="A156" s="54"/>
      <c r="B156" s="21"/>
      <c r="C156" s="117"/>
    </row>
    <row r="157" spans="1:22" ht="16.5" customHeight="1">
      <c r="A157" s="54"/>
      <c r="B157" s="21"/>
      <c r="C157" s="117"/>
    </row>
    <row r="158" spans="1:22" ht="16.5" customHeight="1">
      <c r="A158" s="54"/>
      <c r="B158" s="21"/>
      <c r="C158" s="117"/>
    </row>
    <row r="159" spans="1:22" ht="16.5" customHeight="1">
      <c r="A159" s="54"/>
      <c r="B159" s="21"/>
      <c r="C159" s="117"/>
    </row>
    <row r="160" spans="1:22" ht="16.5" customHeight="1">
      <c r="A160" s="54"/>
      <c r="B160" s="21"/>
      <c r="C160" s="117"/>
    </row>
    <row r="161" spans="1:3" ht="16.5" customHeight="1">
      <c r="A161" s="54"/>
      <c r="B161" s="21"/>
      <c r="C161" s="117"/>
    </row>
    <row r="162" spans="1:3" ht="16.5" customHeight="1">
      <c r="A162" s="54"/>
      <c r="B162" s="21"/>
      <c r="C162" s="117"/>
    </row>
    <row r="163" spans="1:3" ht="16.5" customHeight="1">
      <c r="A163" s="54"/>
      <c r="B163" s="21"/>
      <c r="C163" s="117"/>
    </row>
    <row r="164" spans="1:3" ht="16.5" customHeight="1">
      <c r="A164" s="54"/>
    </row>
    <row r="165" spans="1:3" ht="16.5" customHeight="1">
      <c r="A165" s="54"/>
    </row>
    <row r="166" spans="1:3" ht="16.5" customHeight="1"/>
    <row r="167" spans="1:3" ht="16.5" customHeight="1"/>
    <row r="168" spans="1:3" ht="16.5" customHeight="1"/>
    <row r="169" spans="1:3" ht="16.5" customHeight="1"/>
    <row r="170" spans="1:3" ht="16.5" customHeight="1"/>
    <row r="171" spans="1:3" ht="16.5" customHeight="1"/>
    <row r="172" spans="1:3" ht="16.5" customHeight="1"/>
    <row r="173" spans="1:3" ht="16.5" customHeight="1"/>
    <row r="174" spans="1:3" ht="16.5" customHeight="1"/>
    <row r="175" spans="1:3" ht="16.5" customHeight="1"/>
    <row r="176" spans="1:3" ht="16.5" customHeight="1"/>
    <row r="177" ht="16.5" customHeight="1"/>
    <row r="178" ht="16.5" customHeight="1"/>
    <row r="179" ht="16.5" customHeight="1"/>
    <row r="180" ht="16.5" customHeight="1"/>
    <row r="181" ht="16.5" customHeight="1"/>
  </sheetData>
  <sheetProtection sheet="1" selectLockedCells="1"/>
  <mergeCells count="364">
    <mergeCell ref="U1:V1"/>
    <mergeCell ref="C92:E92"/>
    <mergeCell ref="F92:G93"/>
    <mergeCell ref="H92:J93"/>
    <mergeCell ref="K92:L93"/>
    <mergeCell ref="F137:G137"/>
    <mergeCell ref="C131:E131"/>
    <mergeCell ref="F131:G131"/>
    <mergeCell ref="C132:E132"/>
    <mergeCell ref="F132:G132"/>
    <mergeCell ref="C93:E93"/>
    <mergeCell ref="C90:E90"/>
    <mergeCell ref="F90:G91"/>
    <mergeCell ref="H90:J91"/>
    <mergeCell ref="K90:L91"/>
    <mergeCell ref="C91:E91"/>
    <mergeCell ref="C135:E135"/>
    <mergeCell ref="F135:G135"/>
    <mergeCell ref="D4:H4"/>
    <mergeCell ref="F136:G136"/>
    <mergeCell ref="F96:G97"/>
    <mergeCell ref="H96:J97"/>
    <mergeCell ref="K96:L97"/>
    <mergeCell ref="C97:E97"/>
    <mergeCell ref="C94:E94"/>
    <mergeCell ref="F94:G95"/>
    <mergeCell ref="H94:J95"/>
    <mergeCell ref="K94:L95"/>
    <mergeCell ref="C95:E95"/>
    <mergeCell ref="K115:M116"/>
    <mergeCell ref="K114:M114"/>
    <mergeCell ref="C96:E96"/>
    <mergeCell ref="B106:E106"/>
    <mergeCell ref="F109:G109"/>
    <mergeCell ref="F110:G110"/>
    <mergeCell ref="F111:G111"/>
    <mergeCell ref="F112:G112"/>
    <mergeCell ref="K102:L103"/>
    <mergeCell ref="H102:J103"/>
    <mergeCell ref="C102:E102"/>
    <mergeCell ref="C103:E103"/>
    <mergeCell ref="C100:E100"/>
    <mergeCell ref="C101:E101"/>
    <mergeCell ref="B133:B137"/>
    <mergeCell ref="C133:E133"/>
    <mergeCell ref="F133:G133"/>
    <mergeCell ref="C134:E134"/>
    <mergeCell ref="F134:G134"/>
    <mergeCell ref="C137:E137"/>
    <mergeCell ref="I145:V145"/>
    <mergeCell ref="B139:B141"/>
    <mergeCell ref="I141:V141"/>
    <mergeCell ref="I142:V142"/>
    <mergeCell ref="B142:B143"/>
    <mergeCell ref="C142:E143"/>
    <mergeCell ref="F142:H143"/>
    <mergeCell ref="C144:E144"/>
    <mergeCell ref="I144:S144"/>
    <mergeCell ref="I140:V140"/>
    <mergeCell ref="F139:H141"/>
    <mergeCell ref="I139:V139"/>
    <mergeCell ref="N115:V116"/>
    <mergeCell ref="N114:V114"/>
    <mergeCell ref="N123:V123"/>
    <mergeCell ref="K117:M117"/>
    <mergeCell ref="K118:M118"/>
    <mergeCell ref="K119:M119"/>
    <mergeCell ref="K120:M120"/>
    <mergeCell ref="K121:M121"/>
    <mergeCell ref="N119:V119"/>
    <mergeCell ref="N117:V117"/>
    <mergeCell ref="N118:V118"/>
    <mergeCell ref="K83:L83"/>
    <mergeCell ref="F74:G74"/>
    <mergeCell ref="F83:G83"/>
    <mergeCell ref="K66:L66"/>
    <mergeCell ref="F70:G70"/>
    <mergeCell ref="K76:L76"/>
    <mergeCell ref="K77:L77"/>
    <mergeCell ref="K78:L78"/>
    <mergeCell ref="K79:L79"/>
    <mergeCell ref="F82:G82"/>
    <mergeCell ref="K71:L71"/>
    <mergeCell ref="K75:L75"/>
    <mergeCell ref="K80:L80"/>
    <mergeCell ref="F81:G81"/>
    <mergeCell ref="K68:L68"/>
    <mergeCell ref="K70:L70"/>
    <mergeCell ref="H82:J82"/>
    <mergeCell ref="H83:J83"/>
    <mergeCell ref="C82:E82"/>
    <mergeCell ref="F71:G71"/>
    <mergeCell ref="F72:G72"/>
    <mergeCell ref="H64:J64"/>
    <mergeCell ref="F59:G59"/>
    <mergeCell ref="F60:G60"/>
    <mergeCell ref="F61:G61"/>
    <mergeCell ref="F67:G67"/>
    <mergeCell ref="F68:G68"/>
    <mergeCell ref="F69:G69"/>
    <mergeCell ref="F77:G77"/>
    <mergeCell ref="C72:E72"/>
    <mergeCell ref="C73:E73"/>
    <mergeCell ref="C67:E67"/>
    <mergeCell ref="C68:E68"/>
    <mergeCell ref="C69:E69"/>
    <mergeCell ref="C70:E70"/>
    <mergeCell ref="F73:G73"/>
    <mergeCell ref="F78:G78"/>
    <mergeCell ref="F79:G79"/>
    <mergeCell ref="H75:J75"/>
    <mergeCell ref="H81:J81"/>
    <mergeCell ref="F80:G80"/>
    <mergeCell ref="F75:G75"/>
    <mergeCell ref="F51:G51"/>
    <mergeCell ref="F52:G52"/>
    <mergeCell ref="F53:G53"/>
    <mergeCell ref="F54:G54"/>
    <mergeCell ref="K39:L39"/>
    <mergeCell ref="K53:L53"/>
    <mergeCell ref="F44:G44"/>
    <mergeCell ref="F45:G45"/>
    <mergeCell ref="F46:G46"/>
    <mergeCell ref="F50:G50"/>
    <mergeCell ref="H40:J42"/>
    <mergeCell ref="F47:G47"/>
    <mergeCell ref="F48:G48"/>
    <mergeCell ref="F55:G55"/>
    <mergeCell ref="F56:G56"/>
    <mergeCell ref="F57:G57"/>
    <mergeCell ref="F58:G58"/>
    <mergeCell ref="F64:G64"/>
    <mergeCell ref="H100:J101"/>
    <mergeCell ref="I143:V143"/>
    <mergeCell ref="H70:J70"/>
    <mergeCell ref="H72:J72"/>
    <mergeCell ref="H71:J71"/>
    <mergeCell ref="H88:J89"/>
    <mergeCell ref="H76:J76"/>
    <mergeCell ref="H77:J77"/>
    <mergeCell ref="H80:J80"/>
    <mergeCell ref="K86:L87"/>
    <mergeCell ref="K100:L101"/>
    <mergeCell ref="K81:L81"/>
    <mergeCell ref="K82:L82"/>
    <mergeCell ref="H78:J78"/>
    <mergeCell ref="F106:H106"/>
    <mergeCell ref="F88:G89"/>
    <mergeCell ref="M86:V86"/>
    <mergeCell ref="M87:V87"/>
    <mergeCell ref="H79:J79"/>
    <mergeCell ref="H84:J84"/>
    <mergeCell ref="H86:J87"/>
    <mergeCell ref="D18:N18"/>
    <mergeCell ref="D21:N21"/>
    <mergeCell ref="D25:N25"/>
    <mergeCell ref="H65:J65"/>
    <mergeCell ref="K64:L64"/>
    <mergeCell ref="K65:L65"/>
    <mergeCell ref="K54:L63"/>
    <mergeCell ref="K69:L69"/>
    <mergeCell ref="H66:J66"/>
    <mergeCell ref="H67:J67"/>
    <mergeCell ref="H54:J63"/>
    <mergeCell ref="H68:J68"/>
    <mergeCell ref="H69:J69"/>
    <mergeCell ref="K84:L84"/>
    <mergeCell ref="K72:L72"/>
    <mergeCell ref="K73:L73"/>
    <mergeCell ref="K74:L74"/>
    <mergeCell ref="C83:E83"/>
    <mergeCell ref="C84:E84"/>
    <mergeCell ref="H43:J52"/>
    <mergeCell ref="K43:L52"/>
    <mergeCell ref="H53:J53"/>
    <mergeCell ref="O12:V12"/>
    <mergeCell ref="O13:V13"/>
    <mergeCell ref="O14:V14"/>
    <mergeCell ref="O15:V15"/>
    <mergeCell ref="O16:V16"/>
    <mergeCell ref="H39:J39"/>
    <mergeCell ref="O25:V25"/>
    <mergeCell ref="O26:V26"/>
    <mergeCell ref="O27:V27"/>
    <mergeCell ref="L36:V36"/>
    <mergeCell ref="J36:K36"/>
    <mergeCell ref="L37:V37"/>
    <mergeCell ref="O20:V20"/>
    <mergeCell ref="O21:V21"/>
    <mergeCell ref="O24:V24"/>
    <mergeCell ref="O28:V28"/>
    <mergeCell ref="O29:V29"/>
    <mergeCell ref="O30:V30"/>
    <mergeCell ref="D30:N30"/>
    <mergeCell ref="D33:N33"/>
    <mergeCell ref="E36:H36"/>
    <mergeCell ref="O31:V31"/>
    <mergeCell ref="O32:V32"/>
    <mergeCell ref="O33:V33"/>
    <mergeCell ref="M46:V46"/>
    <mergeCell ref="D14:N14"/>
    <mergeCell ref="D15:N15"/>
    <mergeCell ref="D26:N26"/>
    <mergeCell ref="F39:G39"/>
    <mergeCell ref="O17:V17"/>
    <mergeCell ref="O18:V18"/>
    <mergeCell ref="O19:V19"/>
    <mergeCell ref="F41:G41"/>
    <mergeCell ref="F42:G42"/>
    <mergeCell ref="F43:G43"/>
    <mergeCell ref="C36:D36"/>
    <mergeCell ref="M43:V43"/>
    <mergeCell ref="D27:N27"/>
    <mergeCell ref="D28:N28"/>
    <mergeCell ref="D29:N29"/>
    <mergeCell ref="E37:H37"/>
    <mergeCell ref="C37:D37"/>
    <mergeCell ref="J37:K37"/>
    <mergeCell ref="C89:E89"/>
    <mergeCell ref="B89:B103"/>
    <mergeCell ref="B86:B88"/>
    <mergeCell ref="C47:E47"/>
    <mergeCell ref="C49:E49"/>
    <mergeCell ref="C50:E50"/>
    <mergeCell ref="C45:E45"/>
    <mergeCell ref="C46:E46"/>
    <mergeCell ref="C48:E48"/>
    <mergeCell ref="C54:E54"/>
    <mergeCell ref="C98:E98"/>
    <mergeCell ref="C74:E74"/>
    <mergeCell ref="C52:E52"/>
    <mergeCell ref="C53:E53"/>
    <mergeCell ref="C55:E55"/>
    <mergeCell ref="C88:E88"/>
    <mergeCell ref="C58:E58"/>
    <mergeCell ref="C57:E57"/>
    <mergeCell ref="C86:E86"/>
    <mergeCell ref="C71:E71"/>
    <mergeCell ref="C78:E78"/>
    <mergeCell ref="C79:E79"/>
    <mergeCell ref="C80:E80"/>
    <mergeCell ref="C81:E81"/>
    <mergeCell ref="C87:E87"/>
    <mergeCell ref="C75:E75"/>
    <mergeCell ref="C76:E76"/>
    <mergeCell ref="D3:H3"/>
    <mergeCell ref="D5:H5"/>
    <mergeCell ref="D6:H6"/>
    <mergeCell ref="D7:H7"/>
    <mergeCell ref="D13:N13"/>
    <mergeCell ref="D16:N16"/>
    <mergeCell ref="D8:H8"/>
    <mergeCell ref="D17:N17"/>
    <mergeCell ref="F49:G49"/>
    <mergeCell ref="C40:E40"/>
    <mergeCell ref="C41:E41"/>
    <mergeCell ref="C42:E42"/>
    <mergeCell ref="C43:E43"/>
    <mergeCell ref="F40:G40"/>
    <mergeCell ref="C44:E44"/>
    <mergeCell ref="M44:V44"/>
    <mergeCell ref="M40:V40"/>
    <mergeCell ref="M41:V41"/>
    <mergeCell ref="M42:V42"/>
    <mergeCell ref="K40:L42"/>
    <mergeCell ref="M45:V45"/>
    <mergeCell ref="C129:E129"/>
    <mergeCell ref="F129:G129"/>
    <mergeCell ref="C124:E124"/>
    <mergeCell ref="C125:E125"/>
    <mergeCell ref="C126:E126"/>
    <mergeCell ref="C127:E127"/>
    <mergeCell ref="C128:E128"/>
    <mergeCell ref="F127:G127"/>
    <mergeCell ref="F119:G119"/>
    <mergeCell ref="C119:E119"/>
    <mergeCell ref="C120:E120"/>
    <mergeCell ref="C121:E121"/>
    <mergeCell ref="C122:E122"/>
    <mergeCell ref="F120:G120"/>
    <mergeCell ref="F121:G121"/>
    <mergeCell ref="F84:G84"/>
    <mergeCell ref="C99:E99"/>
    <mergeCell ref="F146:G146"/>
    <mergeCell ref="F147:G147"/>
    <mergeCell ref="C139:E141"/>
    <mergeCell ref="F144:G144"/>
    <mergeCell ref="C145:E145"/>
    <mergeCell ref="C107:E107"/>
    <mergeCell ref="C123:E123"/>
    <mergeCell ref="F122:G122"/>
    <mergeCell ref="F123:G123"/>
    <mergeCell ref="C108:E108"/>
    <mergeCell ref="C109:E109"/>
    <mergeCell ref="C111:E111"/>
    <mergeCell ref="C112:E112"/>
    <mergeCell ref="C113:E113"/>
    <mergeCell ref="C110:E110"/>
    <mergeCell ref="F113:G113"/>
    <mergeCell ref="F114:G114"/>
    <mergeCell ref="F115:G115"/>
    <mergeCell ref="F116:G116"/>
    <mergeCell ref="F117:G117"/>
    <mergeCell ref="F118:G118"/>
    <mergeCell ref="C136:E136"/>
    <mergeCell ref="B41:B42"/>
    <mergeCell ref="B44:B52"/>
    <mergeCell ref="B55:B61"/>
    <mergeCell ref="B69:B84"/>
    <mergeCell ref="B64:B68"/>
    <mergeCell ref="C63:E63"/>
    <mergeCell ref="C51:E51"/>
    <mergeCell ref="K67:L67"/>
    <mergeCell ref="C60:E60"/>
    <mergeCell ref="C61:E61"/>
    <mergeCell ref="C62:E62"/>
    <mergeCell ref="C56:E56"/>
    <mergeCell ref="C59:E59"/>
    <mergeCell ref="C77:E77"/>
    <mergeCell ref="C64:E64"/>
    <mergeCell ref="C65:E65"/>
    <mergeCell ref="C66:E66"/>
    <mergeCell ref="F62:G62"/>
    <mergeCell ref="F63:G63"/>
    <mergeCell ref="H73:J73"/>
    <mergeCell ref="H74:J74"/>
    <mergeCell ref="F65:G65"/>
    <mergeCell ref="F66:G66"/>
    <mergeCell ref="F76:G76"/>
    <mergeCell ref="H85:J85"/>
    <mergeCell ref="F107:G107"/>
    <mergeCell ref="F108:G108"/>
    <mergeCell ref="K88:L89"/>
    <mergeCell ref="K85:L85"/>
    <mergeCell ref="H98:J99"/>
    <mergeCell ref="K98:L99"/>
    <mergeCell ref="F100:G101"/>
    <mergeCell ref="F102:G103"/>
    <mergeCell ref="F98:G99"/>
    <mergeCell ref="F86:G87"/>
    <mergeCell ref="B150:T155"/>
    <mergeCell ref="C130:E130"/>
    <mergeCell ref="B119:B130"/>
    <mergeCell ref="K127:M127"/>
    <mergeCell ref="N127:V127"/>
    <mergeCell ref="N120:V120"/>
    <mergeCell ref="F128:G128"/>
    <mergeCell ref="K130:M130"/>
    <mergeCell ref="K124:M124"/>
    <mergeCell ref="N130:V130"/>
    <mergeCell ref="F130:G130"/>
    <mergeCell ref="N124:V124"/>
    <mergeCell ref="K125:M126"/>
    <mergeCell ref="N125:V126"/>
    <mergeCell ref="F124:G124"/>
    <mergeCell ref="F125:G125"/>
    <mergeCell ref="F126:G126"/>
    <mergeCell ref="K122:M122"/>
    <mergeCell ref="K123:M123"/>
    <mergeCell ref="N121:V121"/>
    <mergeCell ref="N122:V122"/>
    <mergeCell ref="C146:E146"/>
    <mergeCell ref="C147:E147"/>
    <mergeCell ref="F145:G145"/>
  </mergeCells>
  <phoneticPr fontId="3"/>
  <conditionalFormatting sqref="D3:D9">
    <cfRule type="containsBlanks" dxfId="26" priority="55" stopIfTrue="1">
      <formula>LEN(TRIM(D3))=0</formula>
    </cfRule>
  </conditionalFormatting>
  <conditionalFormatting sqref="F9 H9">
    <cfRule type="containsBlanks" dxfId="25" priority="52" stopIfTrue="1">
      <formula>LEN(TRIM(F9))=0</formula>
    </cfRule>
  </conditionalFormatting>
  <conditionalFormatting sqref="D13">
    <cfRule type="containsBlanks" dxfId="24" priority="53" stopIfTrue="1">
      <formula>LEN(TRIM(D13))=0</formula>
    </cfRule>
  </conditionalFormatting>
  <conditionalFormatting sqref="D14">
    <cfRule type="containsBlanks" dxfId="23" priority="48" stopIfTrue="1">
      <formula>LEN(TRIM(D14))=0</formula>
    </cfRule>
  </conditionalFormatting>
  <conditionalFormatting sqref="D15:D16 D18">
    <cfRule type="containsBlanks" dxfId="22" priority="47" stopIfTrue="1">
      <formula>LEN(TRIM(D15))=0</formula>
    </cfRule>
  </conditionalFormatting>
  <conditionalFormatting sqref="D17">
    <cfRule type="containsBlanks" dxfId="21" priority="33" stopIfTrue="1">
      <formula>LEN(TRIM(D17))=0</formula>
    </cfRule>
  </conditionalFormatting>
  <conditionalFormatting sqref="D21">
    <cfRule type="containsBlanks" dxfId="20" priority="28" stopIfTrue="1">
      <formula>LEN(TRIM(D21))=0</formula>
    </cfRule>
  </conditionalFormatting>
  <conditionalFormatting sqref="D12">
    <cfRule type="containsBlanks" dxfId="19" priority="25" stopIfTrue="1">
      <formula>LEN(TRIM(D12))=0</formula>
    </cfRule>
  </conditionalFormatting>
  <conditionalFormatting sqref="F12">
    <cfRule type="containsBlanks" dxfId="18" priority="24" stopIfTrue="1">
      <formula>LEN(TRIM(F12))=0</formula>
    </cfRule>
  </conditionalFormatting>
  <conditionalFormatting sqref="D25">
    <cfRule type="containsBlanks" dxfId="17" priority="23" stopIfTrue="1">
      <formula>LEN(TRIM(D25))=0</formula>
    </cfRule>
  </conditionalFormatting>
  <conditionalFormatting sqref="D26">
    <cfRule type="containsBlanks" dxfId="16" priority="22" stopIfTrue="1">
      <formula>LEN(TRIM(D26))=0</formula>
    </cfRule>
  </conditionalFormatting>
  <conditionalFormatting sqref="D27:D28 D30">
    <cfRule type="containsBlanks" dxfId="15" priority="21" stopIfTrue="1">
      <formula>LEN(TRIM(D27))=0</formula>
    </cfRule>
  </conditionalFormatting>
  <conditionalFormatting sqref="D29">
    <cfRule type="containsBlanks" dxfId="14" priority="20" stopIfTrue="1">
      <formula>LEN(TRIM(D29))=0</formula>
    </cfRule>
  </conditionalFormatting>
  <conditionalFormatting sqref="D33">
    <cfRule type="containsBlanks" dxfId="13" priority="17" stopIfTrue="1">
      <formula>LEN(TRIM(D33))=0</formula>
    </cfRule>
  </conditionalFormatting>
  <conditionalFormatting sqref="D24">
    <cfRule type="containsBlanks" dxfId="12" priority="14" stopIfTrue="1">
      <formula>LEN(TRIM(D24))=0</formula>
    </cfRule>
  </conditionalFormatting>
  <conditionalFormatting sqref="F24">
    <cfRule type="containsBlanks" dxfId="11" priority="13" stopIfTrue="1">
      <formula>LEN(TRIM(F24))=0</formula>
    </cfRule>
  </conditionalFormatting>
  <conditionalFormatting sqref="D19">
    <cfRule type="containsBlanks" dxfId="10" priority="10" stopIfTrue="1">
      <formula>LEN(TRIM(D19))=0</formula>
    </cfRule>
  </conditionalFormatting>
  <conditionalFormatting sqref="F19 H19">
    <cfRule type="containsBlanks" dxfId="9" priority="9" stopIfTrue="1">
      <formula>LEN(TRIM(F19))=0</formula>
    </cfRule>
  </conditionalFormatting>
  <conditionalFormatting sqref="D20">
    <cfRule type="containsBlanks" dxfId="8" priority="8" stopIfTrue="1">
      <formula>LEN(TRIM(D20))=0</formula>
    </cfRule>
  </conditionalFormatting>
  <conditionalFormatting sqref="F20 H20">
    <cfRule type="containsBlanks" dxfId="7" priority="7" stopIfTrue="1">
      <formula>LEN(TRIM(F20))=0</formula>
    </cfRule>
  </conditionalFormatting>
  <conditionalFormatting sqref="D31">
    <cfRule type="containsBlanks" dxfId="6" priority="6" stopIfTrue="1">
      <formula>LEN(TRIM(D31))=0</formula>
    </cfRule>
  </conditionalFormatting>
  <conditionalFormatting sqref="F31 H31">
    <cfRule type="containsBlanks" dxfId="5" priority="5" stopIfTrue="1">
      <formula>LEN(TRIM(F31))=0</formula>
    </cfRule>
  </conditionalFormatting>
  <conditionalFormatting sqref="D32">
    <cfRule type="containsBlanks" dxfId="4" priority="4" stopIfTrue="1">
      <formula>LEN(TRIM(D32))=0</formula>
    </cfRule>
  </conditionalFormatting>
  <conditionalFormatting sqref="F32 H32">
    <cfRule type="containsBlanks" dxfId="3" priority="3" stopIfTrue="1">
      <formula>LEN(TRIM(F32))=0</formula>
    </cfRule>
  </conditionalFormatting>
  <conditionalFormatting sqref="B24:N33">
    <cfRule type="expression" dxfId="2" priority="1">
      <formula>$D$4="市内本社"</formula>
    </cfRule>
  </conditionalFormatting>
  <dataValidations count="23">
    <dataValidation type="list" allowBlank="1" showInputMessage="1" showErrorMessage="1" errorTitle="申請区分" error="プルダウンから選択してください。" sqref="D3:H3" xr:uid="{00000000-0002-0000-0000-000000000000}">
      <formula1>"新規"</formula1>
    </dataValidation>
    <dataValidation type="whole" imeMode="halfAlpha" allowBlank="1" showInputMessage="1" showErrorMessage="1" errorTitle="登録番号" error="６桁の数字を入力してください。" sqref="D5:H5" xr:uid="{00000000-0002-0000-0000-000001000000}">
      <formula1>0</formula1>
      <formula2>999999</formula2>
    </dataValidation>
    <dataValidation type="date" operator="greaterThanOrEqual" allowBlank="1" showInputMessage="1" showErrorMessage="1" errorTitle="申請年月日" error="「2026/04/01」以降の日付を入力してください。" sqref="D6:H6" xr:uid="{00000000-0002-0000-0000-000002000000}">
      <formula1>46113</formula1>
    </dataValidation>
    <dataValidation type="custom" imeMode="fullKatakana" allowBlank="1" showInputMessage="1" showErrorMessage="1" errorTitle="申請担当者氏名フリガナ" error="全角カタカナで入力してください。" sqref="D7:H7" xr:uid="{00000000-0002-0000-0000-000003000000}">
      <formula1>D7=PHONETIC(D7)</formula1>
    </dataValidation>
    <dataValidation type="list" allowBlank="1" showInputMessage="1" showErrorMessage="1" sqref="G40:G85 F40:F86 F88 F98 F100 F102 F96 F94 F92 F90" xr:uid="{00000000-0002-0000-0000-000004000000}">
      <formula1>"〇,　　"</formula1>
    </dataValidation>
    <dataValidation imeMode="halfAlpha" allowBlank="1" showInputMessage="1" showErrorMessage="1" sqref="I24:N24 I12:N12 D34:N34" xr:uid="{00000000-0002-0000-0000-000005000000}"/>
    <dataValidation type="custom" imeMode="fullKatakana" allowBlank="1" showInputMessage="1" showErrorMessage="1" errorTitle="商号又は名称フリガナ" error="全角カタカナで入力してください。" sqref="D14:N14 D17:N17 D26:N26 D29:N29" xr:uid="{00000000-0002-0000-0000-000006000000}">
      <formula1>D14=PHONETIC(D14)</formula1>
    </dataValidation>
    <dataValidation type="textLength" imeMode="disabled" allowBlank="1" showInputMessage="1" showErrorMessage="1" sqref="F12 F24" xr:uid="{00000000-0002-0000-0000-000007000000}">
      <formula1>1</formula1>
      <formula2>4</formula2>
    </dataValidation>
    <dataValidation imeMode="disabled" allowBlank="1" showInputMessage="1" showErrorMessage="1" sqref="D12 D24 D21:N21 D33:N33" xr:uid="{00000000-0002-0000-0000-000008000000}"/>
    <dataValidation type="custom" allowBlank="1" showInputMessage="1" showErrorMessage="1" errorTitle="住所" error="全角で入力してください。" sqref="D25:N25" xr:uid="{00000000-0002-0000-0000-000009000000}">
      <formula1>AND(D25=DBCS(D25))</formula1>
    </dataValidation>
    <dataValidation type="custom" allowBlank="1" showInputMessage="1" showErrorMessage="1" sqref="D13:N13" xr:uid="{00000000-0002-0000-0000-00000A000000}">
      <formula1>AND(D13=DBCS(D13))</formula1>
    </dataValidation>
    <dataValidation type="custom" imeMode="hiragana" allowBlank="1" showInputMessage="1" showErrorMessage="1" errorTitle="商号又は名称" error="全角で入力してください。" sqref="D15:N15" xr:uid="{00000000-0002-0000-0000-00000B000000}">
      <formula1>AND(D15=DBCS(D15))</formula1>
    </dataValidation>
    <dataValidation type="custom" imeMode="hiragana" allowBlank="1" showInputMessage="1" showErrorMessage="1" errorTitle="代表者職名" error="全角で入力してください。" sqref="D16:N16" xr:uid="{00000000-0002-0000-0000-00000C000000}">
      <formula1>AND(D16=DBCS(D16))</formula1>
    </dataValidation>
    <dataValidation type="custom" allowBlank="1" showInputMessage="1" showErrorMessage="1" errorTitle="申請担当者氏名" error="全角で入力してください。" sqref="D8:H8" xr:uid="{00000000-0002-0000-0000-00000D000000}">
      <formula1>AND(D8=DBCS(D8))</formula1>
    </dataValidation>
    <dataValidation type="textLength" imeMode="halfAlpha" operator="lessThanOrEqual" allowBlank="1" showInputMessage="1" showErrorMessage="1" errorTitle="申請担当者電話番号" error="半角数字4文字以内で入力してください。" sqref="D9" xr:uid="{00000000-0002-0000-0000-00000E000000}">
      <formula1>4</formula1>
    </dataValidation>
    <dataValidation type="textLength" imeMode="halfAlpha" allowBlank="1" showInputMessage="1" showErrorMessage="1" errorTitle="申請担当者電話番号" error="半角数字4文字以内で入力してください。" sqref="H9 F9" xr:uid="{00000000-0002-0000-0000-00000F000000}">
      <formula1>1</formula1>
      <formula2>4</formula2>
    </dataValidation>
    <dataValidation type="textLength" imeMode="halfAlpha" operator="lessThanOrEqual" allowBlank="1" showInputMessage="1" showErrorMessage="1" errorTitle="電話番号" error="半角数字4文字以内で入力してください。" sqref="D19 D31" xr:uid="{00000000-0002-0000-0000-000010000000}">
      <formula1>4</formula1>
    </dataValidation>
    <dataValidation type="textLength" imeMode="halfAlpha" allowBlank="1" showInputMessage="1" showErrorMessage="1" errorTitle="電話番号" error="半角数字4文字以内で入力してください。" sqref="F19 H19 F31 H31" xr:uid="{00000000-0002-0000-0000-000011000000}">
      <formula1>1</formula1>
      <formula2>4</formula2>
    </dataValidation>
    <dataValidation type="textLength" imeMode="halfAlpha" operator="lessThanOrEqual" allowBlank="1" showInputMessage="1" showErrorMessage="1" errorTitle="ＦＡＸ番号" error="半角数字4文字以内で入力してください。" sqref="D20 D32" xr:uid="{00000000-0002-0000-0000-000012000000}">
      <formula1>4</formula1>
    </dataValidation>
    <dataValidation type="textLength" imeMode="halfAlpha" allowBlank="1" showInputMessage="1" showErrorMessage="1" errorTitle="ＦＡＸ番号" error="半角数字4文字以内で入力してください。" sqref="F20 H20 F32 H32" xr:uid="{00000000-0002-0000-0000-000013000000}">
      <formula1>1</formula1>
      <formula2>4</formula2>
    </dataValidation>
    <dataValidation imeMode="hiragana" allowBlank="1" showInputMessage="1" showErrorMessage="1" sqref="D18:N18" xr:uid="{00000000-0002-0000-0000-000014000000}"/>
    <dataValidation type="textLength" imeMode="hiragana" allowBlank="1" showInputMessage="1" showErrorMessage="1" errorTitle="その他の業種名について" error="業種名は10文字以内で入力してください。" sqref="C90:E90 C88:E88 C102:E102 C100:E100 C98:E98 C96:E96 C94:E94 C92:E92 C86:E86" xr:uid="{00000000-0002-0000-0000-000015000000}">
      <formula1>0</formula1>
      <formula2>10</formula2>
    </dataValidation>
    <dataValidation type="list" allowBlank="1" showInputMessage="1" showErrorMessage="1" errorTitle="本社所在地" error="プルダウンから選択してください。" sqref="D4:H4" xr:uid="{00000000-0002-0000-0000-000016000000}">
      <formula1>"市内,県内,県外,　"</formula1>
    </dataValidation>
  </dataValidations>
  <pageMargins left="0" right="0" top="0.47244094488188981" bottom="0.47244094488188981" header="0.31496062992125984" footer="0.31496062992125984"/>
  <pageSetup paperSize="9" scale="91" fitToHeight="0" orientation="landscape" r:id="rId1"/>
  <headerFooter>
    <oddFooter>&amp;C&amp;"ＭＳ 明朝,標準"&amp;P/&amp;N</oddFooter>
  </headerFooter>
  <rowBreaks count="4" manualBreakCount="4">
    <brk id="34" max="21" man="1"/>
    <brk id="63" max="21" man="1"/>
    <brk id="103" max="21" man="1"/>
    <brk id="137"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G2"/>
  <sheetViews>
    <sheetView workbookViewId="0">
      <selection activeCell="O20" sqref="O20:R20"/>
    </sheetView>
  </sheetViews>
  <sheetFormatPr defaultRowHeight="13.5"/>
  <cols>
    <col min="4" max="5" width="11.625" bestFit="1" customWidth="1"/>
    <col min="7" max="7" width="11.625" bestFit="1" customWidth="1"/>
  </cols>
  <sheetData>
    <row r="1" spans="1:7" ht="48.75" thickBot="1">
      <c r="A1" s="44" t="s">
        <v>283</v>
      </c>
      <c r="B1" s="44" t="s">
        <v>333</v>
      </c>
      <c r="C1" s="44" t="s">
        <v>334</v>
      </c>
      <c r="D1" s="44" t="s">
        <v>335</v>
      </c>
      <c r="E1" s="44" t="s">
        <v>336</v>
      </c>
      <c r="F1" s="44" t="s">
        <v>337</v>
      </c>
      <c r="G1" s="44" t="s">
        <v>287</v>
      </c>
    </row>
    <row r="2" spans="1:7" ht="14.25" thickTop="1">
      <c r="A2" s="52">
        <f>入力!D5</f>
        <v>0</v>
      </c>
      <c r="B2" s="46">
        <f>入力!F145</f>
        <v>0</v>
      </c>
      <c r="C2" s="46">
        <f>入力!F146</f>
        <v>0</v>
      </c>
      <c r="D2" s="48">
        <f>入力!F139</f>
        <v>0</v>
      </c>
      <c r="E2" s="53" t="str">
        <f>IF(入力!F142="","",入力!F142)</f>
        <v/>
      </c>
      <c r="F2" s="46">
        <f>入力!F144</f>
        <v>0</v>
      </c>
      <c r="G2" s="48"/>
    </row>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S2"/>
  <sheetViews>
    <sheetView zoomScaleNormal="100" workbookViewId="0">
      <pane ySplit="1" topLeftCell="A2" activePane="bottomLeft" state="frozen"/>
      <selection activeCell="O20" sqref="O20:R20"/>
      <selection pane="bottomLeft" activeCell="J2" sqref="J2"/>
    </sheetView>
  </sheetViews>
  <sheetFormatPr defaultColWidth="9" defaultRowHeight="13.5"/>
  <cols>
    <col min="1" max="1" width="7.875" style="140" customWidth="1"/>
    <col min="2" max="2" width="21.25" style="138" customWidth="1"/>
    <col min="3" max="3" width="11.25" style="138" customWidth="1"/>
    <col min="4" max="4" width="12.125" style="138" customWidth="1"/>
    <col min="5" max="5" width="8.625" style="141" customWidth="1"/>
    <col min="6" max="6" width="35.75" style="142" customWidth="1"/>
    <col min="7" max="8" width="11.625" style="138" customWidth="1"/>
    <col min="9" max="9" width="22.75" style="139" customWidth="1"/>
    <col min="10" max="10" width="12.5" style="139" customWidth="1"/>
    <col min="11" max="18" width="12.5" style="138" customWidth="1"/>
    <col min="19" max="16384" width="9" style="138"/>
  </cols>
  <sheetData>
    <row r="1" spans="1:19" s="133" customFormat="1" ht="12">
      <c r="A1" s="130" t="s">
        <v>340</v>
      </c>
      <c r="B1" s="131" t="s">
        <v>0</v>
      </c>
      <c r="C1" s="130" t="s">
        <v>341</v>
      </c>
      <c r="D1" s="130" t="s">
        <v>342</v>
      </c>
      <c r="E1" s="130" t="s">
        <v>5</v>
      </c>
      <c r="F1" s="130" t="s">
        <v>6</v>
      </c>
      <c r="G1" s="130" t="s">
        <v>343</v>
      </c>
      <c r="H1" s="130" t="s">
        <v>344</v>
      </c>
      <c r="I1" s="132" t="s">
        <v>345</v>
      </c>
      <c r="J1" s="132" t="s">
        <v>346</v>
      </c>
      <c r="K1" s="130" t="s">
        <v>347</v>
      </c>
      <c r="L1" s="130" t="s">
        <v>348</v>
      </c>
      <c r="M1" s="130" t="s">
        <v>349</v>
      </c>
      <c r="N1" s="130" t="s">
        <v>350</v>
      </c>
      <c r="O1" s="130" t="s">
        <v>351</v>
      </c>
      <c r="P1" s="130" t="s">
        <v>352</v>
      </c>
      <c r="Q1" s="130" t="s">
        <v>353</v>
      </c>
      <c r="R1" s="130" t="s">
        <v>354</v>
      </c>
    </row>
    <row r="2" spans="1:19">
      <c r="A2" s="134">
        <f>入力!D5</f>
        <v>0</v>
      </c>
      <c r="B2" s="135">
        <f>入力!D27</f>
        <v>0</v>
      </c>
      <c r="C2" s="135">
        <f>入力!D28</f>
        <v>0</v>
      </c>
      <c r="D2" s="135">
        <f>入力!D30</f>
        <v>0</v>
      </c>
      <c r="E2" s="135" t="str">
        <f>入力!D24&amp;"-"&amp;入力!F24</f>
        <v>-</v>
      </c>
      <c r="F2" s="135">
        <f>入力!D25</f>
        <v>0</v>
      </c>
      <c r="G2" s="135" t="str">
        <f>入力!D31&amp;"-"&amp;入力!F31&amp;"-"&amp;入力!H31</f>
        <v>--</v>
      </c>
      <c r="H2" s="135" t="str">
        <f>入力!D32&amp;"-"&amp;入力!F32&amp;"-"&amp;入力!H32</f>
        <v>--</v>
      </c>
      <c r="I2" s="135">
        <f>入力!D33</f>
        <v>0</v>
      </c>
      <c r="J2" s="143" t="str">
        <f>IF(入力!C86="","",入力!C86)</f>
        <v/>
      </c>
      <c r="K2" s="136" t="str">
        <f>IF(入力!C88="","",入力!C88)</f>
        <v/>
      </c>
      <c r="L2" s="143" t="str">
        <f>IF(入力!C90="","",入力!C90)</f>
        <v/>
      </c>
      <c r="M2" s="136" t="str">
        <f>IF(入力!C92="","",入力!C92)</f>
        <v/>
      </c>
      <c r="N2" s="136" t="str">
        <f>IF(入力!C94="","",入力!C94)</f>
        <v/>
      </c>
      <c r="O2" s="136" t="str">
        <f>IF(入力!C96="","",入力!C96)</f>
        <v/>
      </c>
      <c r="P2" s="136" t="str">
        <f>IF(入力!C98="","",入力!C98)</f>
        <v/>
      </c>
      <c r="Q2" s="136" t="str">
        <f>IF(入力!C100="","",入力!C100)</f>
        <v/>
      </c>
      <c r="R2" s="136" t="str">
        <f>IF(入力!C102="","",入力!C102)</f>
        <v/>
      </c>
      <c r="S2" s="137"/>
    </row>
  </sheetData>
  <autoFilter ref="A1:R2" xr:uid="{00000000-0009-0000-0000-00000A000000}"/>
  <phoneticPr fontId="3"/>
  <pageMargins left="0" right="0" top="0.59055118110236227" bottom="0.59055118110236227" header="0.19685039370078741" footer="0.19685039370078741"/>
  <pageSetup paperSize="8" orientation="landscape" r:id="rId1"/>
  <headerFooter alignWithMargins="0">
    <oddHeader>&amp;C令和２・３年度登録業者リスト（その他）</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JD13"/>
  <sheetViews>
    <sheetView workbookViewId="0"/>
  </sheetViews>
  <sheetFormatPr defaultColWidth="13.125" defaultRowHeight="13.5"/>
  <cols>
    <col min="1" max="1" width="10.875" bestFit="1" customWidth="1"/>
    <col min="2" max="2" width="12.375" bestFit="1" customWidth="1"/>
    <col min="3" max="3" width="26.5" bestFit="1" customWidth="1"/>
    <col min="4" max="4" width="12.375" bestFit="1" customWidth="1"/>
    <col min="5" max="5" width="36.875" bestFit="1" customWidth="1"/>
    <col min="6" max="6" width="50.125" bestFit="1" customWidth="1"/>
    <col min="7" max="7" width="21.75" style="239" bestFit="1" customWidth="1"/>
    <col min="8" max="9" width="21.75" bestFit="1" customWidth="1"/>
    <col min="10" max="11" width="16.875" bestFit="1" customWidth="1"/>
    <col min="12" max="12" width="11" bestFit="1" customWidth="1"/>
    <col min="13" max="13" width="26.375" bestFit="1" customWidth="1"/>
    <col min="14" max="14" width="19.25" bestFit="1" customWidth="1"/>
    <col min="15" max="15" width="17.25" bestFit="1" customWidth="1"/>
    <col min="16" max="16" width="24.25" bestFit="1" customWidth="1"/>
    <col min="17" max="17" width="17.25" bestFit="1" customWidth="1"/>
    <col min="18" max="23" width="16.25" bestFit="1" customWidth="1"/>
    <col min="24" max="24" width="19.375" bestFit="1" customWidth="1"/>
    <col min="25" max="26" width="16.875" bestFit="1" customWidth="1"/>
    <col min="27" max="27" width="11" bestFit="1" customWidth="1"/>
    <col min="28" max="28" width="26.375" bestFit="1" customWidth="1"/>
    <col min="29" max="29" width="19.25" bestFit="1" customWidth="1"/>
    <col min="30" max="30" width="17.25" bestFit="1" customWidth="1"/>
    <col min="31" max="31" width="24.25" bestFit="1" customWidth="1"/>
    <col min="32" max="32" width="17.25" bestFit="1" customWidth="1"/>
    <col min="33" max="38" width="16.25" bestFit="1" customWidth="1"/>
    <col min="39" max="39" width="19.375" bestFit="1" customWidth="1"/>
    <col min="40" max="41" width="20.75" bestFit="1" customWidth="1"/>
    <col min="42" max="43" width="22.875" bestFit="1" customWidth="1"/>
    <col min="44" max="44" width="14.375" bestFit="1" customWidth="1"/>
    <col min="45" max="45" width="16.5" bestFit="1" customWidth="1"/>
    <col min="46" max="47" width="14.375" bestFit="1" customWidth="1"/>
    <col min="48" max="49" width="10.25" bestFit="1" customWidth="1"/>
    <col min="50" max="50" width="12.375" bestFit="1" customWidth="1"/>
    <col min="51" max="52" width="10.25" bestFit="1" customWidth="1"/>
    <col min="53" max="55" width="14.375" bestFit="1" customWidth="1"/>
    <col min="56" max="56" width="10.25" bestFit="1" customWidth="1"/>
    <col min="57" max="59" width="14.375" bestFit="1" customWidth="1"/>
    <col min="60" max="60" width="10.25" bestFit="1" customWidth="1"/>
    <col min="61" max="61" width="16.5" bestFit="1" customWidth="1"/>
    <col min="62" max="62" width="23.875" bestFit="1" customWidth="1"/>
    <col min="63" max="64" width="14.375" bestFit="1" customWidth="1"/>
    <col min="65" max="65" width="18.625" bestFit="1" customWidth="1"/>
    <col min="66" max="67" width="16.5" bestFit="1" customWidth="1"/>
    <col min="68" max="68" width="10.25" bestFit="1" customWidth="1"/>
    <col min="69" max="69" width="12.375" bestFit="1" customWidth="1"/>
    <col min="70" max="71" width="14.375" bestFit="1" customWidth="1"/>
    <col min="72" max="72" width="10.25" bestFit="1" customWidth="1"/>
    <col min="73" max="73" width="26.75" bestFit="1" customWidth="1"/>
    <col min="74" max="74" width="10.25" bestFit="1" customWidth="1"/>
    <col min="75" max="75" width="18.5" bestFit="1" customWidth="1"/>
    <col min="76" max="76" width="29" bestFit="1" customWidth="1"/>
    <col min="77" max="77" width="18.5" bestFit="1" customWidth="1"/>
    <col min="78" max="78" width="14.375" bestFit="1" customWidth="1"/>
    <col min="79" max="79" width="10.25" bestFit="1" customWidth="1"/>
    <col min="80" max="80" width="24.75" bestFit="1" customWidth="1"/>
    <col min="81" max="81" width="14.375" bestFit="1" customWidth="1"/>
    <col min="82" max="82" width="26.375" bestFit="1" customWidth="1"/>
    <col min="83" max="83" width="13.375" bestFit="1" customWidth="1"/>
    <col min="84" max="84" width="32" bestFit="1" customWidth="1"/>
    <col min="85" max="85" width="14.375" bestFit="1" customWidth="1"/>
    <col min="86" max="86" width="10.25" bestFit="1" customWidth="1"/>
    <col min="87" max="87" width="14.375" bestFit="1" customWidth="1"/>
    <col min="88" max="88" width="12.375" bestFit="1" customWidth="1"/>
    <col min="89" max="89" width="19.25" bestFit="1" customWidth="1"/>
    <col min="90" max="90" width="40" bestFit="1" customWidth="1"/>
    <col min="91" max="91" width="23.5" bestFit="1" customWidth="1"/>
    <col min="92" max="92" width="31.625" bestFit="1" customWidth="1"/>
    <col min="93" max="93" width="20.625" bestFit="1" customWidth="1"/>
    <col min="94" max="94" width="22.75" bestFit="1" customWidth="1"/>
    <col min="95" max="96" width="24.875" bestFit="1" customWidth="1"/>
    <col min="97" max="97" width="20.625" bestFit="1" customWidth="1"/>
    <col min="98" max="98" width="37.125" bestFit="1" customWidth="1"/>
    <col min="99" max="99" width="20.625" bestFit="1" customWidth="1"/>
    <col min="100" max="100" width="28.875" bestFit="1" customWidth="1"/>
    <col min="101" max="101" width="39.375" bestFit="1" customWidth="1"/>
    <col min="102" max="102" width="28.875" bestFit="1" customWidth="1"/>
    <col min="103" max="103" width="24.875" bestFit="1" customWidth="1"/>
    <col min="104" max="104" width="20.625" bestFit="1" customWidth="1"/>
    <col min="105" max="105" width="35.125" bestFit="1" customWidth="1"/>
    <col min="106" max="106" width="24.875" bestFit="1" customWidth="1"/>
    <col min="107" max="107" width="36.75" bestFit="1" customWidth="1"/>
    <col min="108" max="108" width="23.75" bestFit="1" customWidth="1"/>
    <col min="109" max="109" width="42.5" bestFit="1" customWidth="1"/>
    <col min="110" max="110" width="24.875" bestFit="1" customWidth="1"/>
    <col min="111" max="111" width="20.625" bestFit="1" customWidth="1"/>
    <col min="112" max="112" width="24.875" bestFit="1" customWidth="1"/>
    <col min="113" max="113" width="22.75" bestFit="1" customWidth="1"/>
    <col min="114" max="114" width="17.25" bestFit="1" customWidth="1"/>
    <col min="115" max="115" width="37.875" bestFit="1" customWidth="1"/>
    <col min="116" max="116" width="21.375" bestFit="1" customWidth="1"/>
    <col min="117" max="117" width="29.5" bestFit="1" customWidth="1"/>
    <col min="118" max="118" width="18.625" bestFit="1" customWidth="1"/>
    <col min="119" max="119" width="20.625" bestFit="1" customWidth="1"/>
    <col min="120" max="121" width="22.75" bestFit="1" customWidth="1"/>
    <col min="122" max="122" width="18.625" bestFit="1" customWidth="1"/>
    <col min="123" max="123" width="35.125" bestFit="1" customWidth="1"/>
    <col min="124" max="124" width="18.625" bestFit="1" customWidth="1"/>
    <col min="125" max="125" width="26.75" bestFit="1" customWidth="1"/>
    <col min="126" max="126" width="37.25" bestFit="1" customWidth="1"/>
    <col min="127" max="127" width="26.75" bestFit="1" customWidth="1"/>
    <col min="128" max="128" width="22.75" bestFit="1" customWidth="1"/>
    <col min="129" max="129" width="18.625" bestFit="1" customWidth="1"/>
    <col min="130" max="130" width="33" bestFit="1" customWidth="1"/>
    <col min="131" max="131" width="22.75" bestFit="1" customWidth="1"/>
    <col min="132" max="132" width="34.625" bestFit="1" customWidth="1"/>
    <col min="133" max="133" width="21.625" bestFit="1" customWidth="1"/>
    <col min="134" max="134" width="40.375" bestFit="1" customWidth="1"/>
    <col min="135" max="135" width="22.75" bestFit="1" customWidth="1"/>
    <col min="136" max="136" width="18.625" bestFit="1" customWidth="1"/>
    <col min="137" max="137" width="22.75" bestFit="1" customWidth="1"/>
    <col min="138" max="138" width="20.625" bestFit="1" customWidth="1"/>
    <col min="139" max="139" width="18.875" bestFit="1" customWidth="1"/>
    <col min="140" max="140" width="21" bestFit="1" customWidth="1"/>
    <col min="141" max="141" width="18.875" bestFit="1" customWidth="1"/>
    <col min="142" max="142" width="21" bestFit="1" customWidth="1"/>
    <col min="143" max="143" width="18.875" bestFit="1" customWidth="1"/>
    <col min="144" max="144" width="21" bestFit="1" customWidth="1"/>
    <col min="145" max="145" width="18.875" bestFit="1" customWidth="1"/>
    <col min="146" max="146" width="21" bestFit="1" customWidth="1"/>
    <col min="147" max="147" width="18.875" bestFit="1" customWidth="1"/>
    <col min="148" max="148" width="21" bestFit="1" customWidth="1"/>
    <col min="149" max="149" width="18.875" bestFit="1" customWidth="1"/>
    <col min="150" max="150" width="21" bestFit="1" customWidth="1"/>
    <col min="151" max="151" width="18.875" bestFit="1" customWidth="1"/>
    <col min="152" max="152" width="21" bestFit="1" customWidth="1"/>
    <col min="153" max="153" width="18.875" bestFit="1" customWidth="1"/>
    <col min="154" max="154" width="21" bestFit="1" customWidth="1"/>
    <col min="155" max="155" width="18.875" bestFit="1" customWidth="1"/>
    <col min="156" max="156" width="21" bestFit="1" customWidth="1"/>
    <col min="157" max="165" width="16.75" bestFit="1" customWidth="1"/>
    <col min="166" max="174" width="27.25" bestFit="1" customWidth="1"/>
    <col min="175" max="183" width="25.125" bestFit="1" customWidth="1"/>
    <col min="184" max="186" width="17.875" bestFit="1" customWidth="1"/>
    <col min="187" max="187" width="13.75" bestFit="1" customWidth="1"/>
    <col min="188" max="188" width="15.875" bestFit="1" customWidth="1"/>
    <col min="189" max="190" width="24.125" bestFit="1" customWidth="1"/>
    <col min="191" max="191" width="17.875" bestFit="1" customWidth="1"/>
    <col min="192" max="192" width="20" bestFit="1" customWidth="1"/>
    <col min="193" max="195" width="22" bestFit="1" customWidth="1"/>
    <col min="196" max="196" width="50.125" bestFit="1" customWidth="1"/>
    <col min="197" max="200" width="22" bestFit="1" customWidth="1"/>
    <col min="201" max="203" width="26.25" bestFit="1" customWidth="1"/>
    <col min="204" max="204" width="22" bestFit="1" customWidth="1"/>
    <col min="205" max="205" width="26.25" bestFit="1" customWidth="1"/>
    <col min="206" max="206" width="40.875" bestFit="1" customWidth="1"/>
    <col min="207" max="207" width="22" bestFit="1" customWidth="1"/>
    <col min="208" max="214" width="14.75" bestFit="1" customWidth="1"/>
    <col min="215" max="215" width="11" bestFit="1" customWidth="1"/>
    <col min="216" max="216" width="15.125" bestFit="1" customWidth="1"/>
    <col min="217" max="219" width="9" bestFit="1" customWidth="1"/>
    <col min="220" max="220" width="12.875" bestFit="1" customWidth="1"/>
    <col min="221" max="221" width="7.125" bestFit="1" customWidth="1"/>
    <col min="222" max="222" width="25.5" bestFit="1" customWidth="1"/>
    <col min="223" max="223" width="40.125" bestFit="1" customWidth="1"/>
    <col min="224" max="224" width="33.875" bestFit="1" customWidth="1"/>
    <col min="225" max="225" width="31.75" bestFit="1" customWidth="1"/>
    <col min="226" max="226" width="42.125" bestFit="1" customWidth="1"/>
    <col min="227" max="227" width="35.875" bestFit="1" customWidth="1"/>
    <col min="228" max="228" width="33.875" bestFit="1" customWidth="1"/>
    <col min="229" max="229" width="42.125" bestFit="1" customWidth="1"/>
    <col min="230" max="230" width="35.875" bestFit="1" customWidth="1"/>
    <col min="231" max="231" width="33.875" bestFit="1" customWidth="1"/>
    <col min="232" max="232" width="42.125" bestFit="1" customWidth="1"/>
    <col min="233" max="233" width="35.875" bestFit="1" customWidth="1"/>
    <col min="234" max="234" width="33.875" bestFit="1" customWidth="1"/>
    <col min="235" max="235" width="46.375" bestFit="1" customWidth="1"/>
    <col min="236" max="236" width="40.125" bestFit="1" customWidth="1"/>
    <col min="237" max="237" width="38" bestFit="1" customWidth="1"/>
    <col min="238" max="238" width="46.375" bestFit="1" customWidth="1"/>
    <col min="239" max="239" width="40.125" bestFit="1" customWidth="1"/>
    <col min="240" max="240" width="38" bestFit="1" customWidth="1"/>
    <col min="241" max="241" width="46.375" bestFit="1" customWidth="1"/>
    <col min="242" max="242" width="40.125" bestFit="1" customWidth="1"/>
    <col min="243" max="243" width="38" bestFit="1" customWidth="1"/>
    <col min="244" max="244" width="42.125" bestFit="1" customWidth="1"/>
    <col min="245" max="245" width="44.25" bestFit="1" customWidth="1"/>
    <col min="246" max="246" width="52.625" bestFit="1" customWidth="1"/>
    <col min="247" max="247" width="46.125" bestFit="1" customWidth="1"/>
    <col min="248" max="248" width="42.125" bestFit="1" customWidth="1"/>
    <col min="249" max="249" width="44.25" bestFit="1" customWidth="1"/>
    <col min="250" max="250" width="52.625" bestFit="1" customWidth="1"/>
    <col min="251" max="251" width="46.125" bestFit="1" customWidth="1"/>
    <col min="252" max="252" width="42.125" bestFit="1" customWidth="1"/>
    <col min="253" max="253" width="44.25" bestFit="1" customWidth="1"/>
    <col min="254" max="254" width="52.625" bestFit="1" customWidth="1"/>
    <col min="255" max="255" width="46.125" bestFit="1" customWidth="1"/>
    <col min="256" max="256" width="42" bestFit="1" customWidth="1"/>
    <col min="257" max="257" width="35.75" bestFit="1" customWidth="1"/>
    <col min="258" max="258" width="33.75" bestFit="1" customWidth="1"/>
    <col min="259" max="259" width="42" bestFit="1" customWidth="1"/>
    <col min="260" max="260" width="35.75" bestFit="1" customWidth="1"/>
    <col min="261" max="261" width="33.75" bestFit="1" customWidth="1"/>
    <col min="262" max="262" width="42" bestFit="1" customWidth="1"/>
    <col min="263" max="263" width="35.75" bestFit="1" customWidth="1"/>
    <col min="264" max="264" width="33.75" bestFit="1" customWidth="1"/>
  </cols>
  <sheetData>
    <row r="1" spans="1:264">
      <c r="A1" t="s">
        <v>401</v>
      </c>
      <c r="B1" t="s">
        <v>402</v>
      </c>
      <c r="C1" t="s">
        <v>403</v>
      </c>
      <c r="D1" t="s">
        <v>404</v>
      </c>
      <c r="E1" t="s">
        <v>405</v>
      </c>
      <c r="F1" t="s">
        <v>406</v>
      </c>
      <c r="G1" s="239" t="s">
        <v>407</v>
      </c>
      <c r="H1" t="s">
        <v>408</v>
      </c>
      <c r="I1" t="s">
        <v>409</v>
      </c>
      <c r="J1" t="s">
        <v>626</v>
      </c>
      <c r="K1" t="s">
        <v>627</v>
      </c>
      <c r="L1" t="s">
        <v>410</v>
      </c>
      <c r="M1" t="s">
        <v>411</v>
      </c>
      <c r="N1" t="s">
        <v>412</v>
      </c>
      <c r="O1" t="s">
        <v>413</v>
      </c>
      <c r="P1" t="s">
        <v>414</v>
      </c>
      <c r="Q1" t="s">
        <v>415</v>
      </c>
      <c r="R1" t="s">
        <v>416</v>
      </c>
      <c r="S1" t="s">
        <v>417</v>
      </c>
      <c r="T1" t="s">
        <v>630</v>
      </c>
      <c r="U1" t="s">
        <v>418</v>
      </c>
      <c r="V1" t="s">
        <v>419</v>
      </c>
      <c r="W1" t="s">
        <v>631</v>
      </c>
      <c r="X1" t="s">
        <v>420</v>
      </c>
      <c r="Y1" t="s">
        <v>628</v>
      </c>
      <c r="Z1" t="s">
        <v>629</v>
      </c>
      <c r="AA1" t="s">
        <v>421</v>
      </c>
      <c r="AB1" t="s">
        <v>422</v>
      </c>
      <c r="AC1" t="s">
        <v>423</v>
      </c>
      <c r="AD1" t="s">
        <v>424</v>
      </c>
      <c r="AE1" t="s">
        <v>425</v>
      </c>
      <c r="AF1" t="s">
        <v>426</v>
      </c>
      <c r="AG1" t="s">
        <v>427</v>
      </c>
      <c r="AH1" t="s">
        <v>428</v>
      </c>
      <c r="AI1" t="s">
        <v>632</v>
      </c>
      <c r="AJ1" t="s">
        <v>429</v>
      </c>
      <c r="AK1" t="s">
        <v>430</v>
      </c>
      <c r="AL1" t="s">
        <v>633</v>
      </c>
      <c r="AM1" t="s">
        <v>431</v>
      </c>
      <c r="AN1" t="s">
        <v>432</v>
      </c>
      <c r="AO1" t="s">
        <v>433</v>
      </c>
      <c r="AP1" t="s">
        <v>434</v>
      </c>
      <c r="AQ1" t="s">
        <v>435</v>
      </c>
      <c r="AR1" t="s">
        <v>436</v>
      </c>
      <c r="AS1" t="s">
        <v>437</v>
      </c>
      <c r="AT1" t="s">
        <v>438</v>
      </c>
      <c r="AU1" t="s">
        <v>439</v>
      </c>
      <c r="AV1" t="s">
        <v>440</v>
      </c>
      <c r="AW1" t="s">
        <v>441</v>
      </c>
      <c r="AX1" t="s">
        <v>442</v>
      </c>
      <c r="AY1" t="s">
        <v>443</v>
      </c>
      <c r="AZ1" t="s">
        <v>444</v>
      </c>
      <c r="BA1" t="s">
        <v>445</v>
      </c>
      <c r="BB1" t="s">
        <v>446</v>
      </c>
      <c r="BC1" t="s">
        <v>447</v>
      </c>
      <c r="BD1" t="s">
        <v>448</v>
      </c>
      <c r="BE1" t="s">
        <v>449</v>
      </c>
      <c r="BF1" t="s">
        <v>450</v>
      </c>
      <c r="BG1" t="s">
        <v>451</v>
      </c>
      <c r="BH1" t="s">
        <v>452</v>
      </c>
      <c r="BI1" t="s">
        <v>453</v>
      </c>
      <c r="BJ1" t="s">
        <v>454</v>
      </c>
      <c r="BK1" t="s">
        <v>455</v>
      </c>
      <c r="BL1" t="s">
        <v>456</v>
      </c>
      <c r="BM1" t="s">
        <v>457</v>
      </c>
      <c r="BN1" t="s">
        <v>458</v>
      </c>
      <c r="BO1" t="s">
        <v>459</v>
      </c>
      <c r="BP1" t="s">
        <v>460</v>
      </c>
      <c r="BQ1" t="s">
        <v>461</v>
      </c>
      <c r="BR1" t="s">
        <v>462</v>
      </c>
      <c r="BS1" t="s">
        <v>463</v>
      </c>
      <c r="BT1" t="s">
        <v>464</v>
      </c>
      <c r="BU1" t="s">
        <v>465</v>
      </c>
      <c r="BV1" t="s">
        <v>466</v>
      </c>
      <c r="BW1" t="s">
        <v>467</v>
      </c>
      <c r="BX1" t="s">
        <v>468</v>
      </c>
      <c r="BY1" t="s">
        <v>469</v>
      </c>
      <c r="BZ1" t="s">
        <v>470</v>
      </c>
      <c r="CA1" t="s">
        <v>471</v>
      </c>
      <c r="CB1" t="s">
        <v>472</v>
      </c>
      <c r="CC1" t="s">
        <v>473</v>
      </c>
      <c r="CD1" t="s">
        <v>474</v>
      </c>
      <c r="CE1" t="s">
        <v>475</v>
      </c>
      <c r="CF1" t="s">
        <v>476</v>
      </c>
      <c r="CG1" t="s">
        <v>477</v>
      </c>
      <c r="CH1" t="s">
        <v>478</v>
      </c>
      <c r="CI1" t="s">
        <v>479</v>
      </c>
      <c r="CJ1" t="s">
        <v>480</v>
      </c>
      <c r="CK1" t="s">
        <v>481</v>
      </c>
      <c r="CL1" t="s">
        <v>482</v>
      </c>
      <c r="CM1" t="s">
        <v>483</v>
      </c>
      <c r="CN1" t="s">
        <v>484</v>
      </c>
      <c r="CO1" t="s">
        <v>634</v>
      </c>
      <c r="CP1" t="s">
        <v>635</v>
      </c>
      <c r="CQ1" t="s">
        <v>636</v>
      </c>
      <c r="CR1" t="s">
        <v>637</v>
      </c>
      <c r="CS1" t="s">
        <v>638</v>
      </c>
      <c r="CT1" t="s">
        <v>639</v>
      </c>
      <c r="CU1" t="s">
        <v>640</v>
      </c>
      <c r="CV1" t="s">
        <v>641</v>
      </c>
      <c r="CW1" t="s">
        <v>642</v>
      </c>
      <c r="CX1" t="s">
        <v>643</v>
      </c>
      <c r="CY1" t="s">
        <v>644</v>
      </c>
      <c r="CZ1" t="s">
        <v>645</v>
      </c>
      <c r="DA1" t="s">
        <v>646</v>
      </c>
      <c r="DB1" t="s">
        <v>647</v>
      </c>
      <c r="DC1" t="s">
        <v>648</v>
      </c>
      <c r="DD1" t="s">
        <v>649</v>
      </c>
      <c r="DE1" t="s">
        <v>650</v>
      </c>
      <c r="DF1" t="s">
        <v>651</v>
      </c>
      <c r="DG1" t="s">
        <v>652</v>
      </c>
      <c r="DH1" t="s">
        <v>653</v>
      </c>
      <c r="DI1" t="s">
        <v>654</v>
      </c>
      <c r="DJ1" t="s">
        <v>485</v>
      </c>
      <c r="DK1" t="s">
        <v>486</v>
      </c>
      <c r="DL1" t="s">
        <v>487</v>
      </c>
      <c r="DM1" t="s">
        <v>488</v>
      </c>
      <c r="DN1" t="s">
        <v>655</v>
      </c>
      <c r="DO1" t="s">
        <v>656</v>
      </c>
      <c r="DP1" t="s">
        <v>657</v>
      </c>
      <c r="DQ1" t="s">
        <v>658</v>
      </c>
      <c r="DR1" t="s">
        <v>659</v>
      </c>
      <c r="DS1" t="s">
        <v>660</v>
      </c>
      <c r="DT1" t="s">
        <v>661</v>
      </c>
      <c r="DU1" t="s">
        <v>662</v>
      </c>
      <c r="DV1" t="s">
        <v>663</v>
      </c>
      <c r="DW1" t="s">
        <v>664</v>
      </c>
      <c r="DX1" t="s">
        <v>665</v>
      </c>
      <c r="DY1" t="s">
        <v>666</v>
      </c>
      <c r="DZ1" t="s">
        <v>667</v>
      </c>
      <c r="EA1" t="s">
        <v>668</v>
      </c>
      <c r="EB1" t="s">
        <v>669</v>
      </c>
      <c r="EC1" t="s">
        <v>670</v>
      </c>
      <c r="ED1" t="s">
        <v>671</v>
      </c>
      <c r="EE1" t="s">
        <v>672</v>
      </c>
      <c r="EF1" t="s">
        <v>673</v>
      </c>
      <c r="EG1" t="s">
        <v>674</v>
      </c>
      <c r="EH1" t="s">
        <v>675</v>
      </c>
      <c r="EI1" t="s">
        <v>489</v>
      </c>
      <c r="EJ1" t="s">
        <v>490</v>
      </c>
      <c r="EK1" t="s">
        <v>491</v>
      </c>
      <c r="EL1" t="s">
        <v>492</v>
      </c>
      <c r="EM1" t="s">
        <v>493</v>
      </c>
      <c r="EN1" t="s">
        <v>494</v>
      </c>
      <c r="EO1" t="s">
        <v>495</v>
      </c>
      <c r="EP1" t="s">
        <v>496</v>
      </c>
      <c r="EQ1" t="s">
        <v>497</v>
      </c>
      <c r="ER1" t="s">
        <v>498</v>
      </c>
      <c r="ES1" t="s">
        <v>499</v>
      </c>
      <c r="ET1" t="s">
        <v>500</v>
      </c>
      <c r="EU1" t="s">
        <v>501</v>
      </c>
      <c r="EV1" t="s">
        <v>502</v>
      </c>
      <c r="EW1" t="s">
        <v>503</v>
      </c>
      <c r="EX1" t="s">
        <v>504</v>
      </c>
      <c r="EY1" t="s">
        <v>505</v>
      </c>
      <c r="EZ1" t="s">
        <v>506</v>
      </c>
      <c r="FA1" t="s">
        <v>507</v>
      </c>
      <c r="FB1" t="s">
        <v>508</v>
      </c>
      <c r="FC1" t="s">
        <v>509</v>
      </c>
      <c r="FD1" t="s">
        <v>510</v>
      </c>
      <c r="FE1" t="s">
        <v>511</v>
      </c>
      <c r="FF1" t="s">
        <v>512</v>
      </c>
      <c r="FG1" t="s">
        <v>513</v>
      </c>
      <c r="FH1" t="s">
        <v>514</v>
      </c>
      <c r="FI1" t="s">
        <v>515</v>
      </c>
      <c r="FJ1" t="s">
        <v>516</v>
      </c>
      <c r="FK1" t="s">
        <v>517</v>
      </c>
      <c r="FL1" t="s">
        <v>518</v>
      </c>
      <c r="FM1" t="s">
        <v>519</v>
      </c>
      <c r="FN1" t="s">
        <v>520</v>
      </c>
      <c r="FO1" t="s">
        <v>521</v>
      </c>
      <c r="FP1" t="s">
        <v>522</v>
      </c>
      <c r="FQ1" t="s">
        <v>523</v>
      </c>
      <c r="FR1" t="s">
        <v>524</v>
      </c>
      <c r="FS1" t="s">
        <v>525</v>
      </c>
      <c r="FT1" t="s">
        <v>526</v>
      </c>
      <c r="FU1" t="s">
        <v>527</v>
      </c>
      <c r="FV1" t="s">
        <v>528</v>
      </c>
      <c r="FW1" t="s">
        <v>529</v>
      </c>
      <c r="FX1" t="s">
        <v>530</v>
      </c>
      <c r="FY1" t="s">
        <v>531</v>
      </c>
      <c r="FZ1" t="s">
        <v>532</v>
      </c>
      <c r="GA1" t="s">
        <v>533</v>
      </c>
      <c r="GB1" t="s">
        <v>534</v>
      </c>
      <c r="GC1" t="s">
        <v>535</v>
      </c>
      <c r="GD1" t="s">
        <v>536</v>
      </c>
      <c r="GE1" t="s">
        <v>537</v>
      </c>
      <c r="GF1" t="s">
        <v>538</v>
      </c>
      <c r="GG1" t="s">
        <v>539</v>
      </c>
      <c r="GH1" t="s">
        <v>540</v>
      </c>
      <c r="GI1" t="s">
        <v>541</v>
      </c>
      <c r="GJ1" t="s">
        <v>542</v>
      </c>
      <c r="GK1" t="s">
        <v>543</v>
      </c>
      <c r="GL1" t="s">
        <v>544</v>
      </c>
      <c r="GM1" t="s">
        <v>545</v>
      </c>
      <c r="GN1" t="s">
        <v>546</v>
      </c>
      <c r="GO1" t="s">
        <v>547</v>
      </c>
      <c r="GP1" t="s">
        <v>548</v>
      </c>
      <c r="GQ1" t="s">
        <v>549</v>
      </c>
      <c r="GR1" t="s">
        <v>550</v>
      </c>
      <c r="GS1" t="s">
        <v>551</v>
      </c>
      <c r="GT1" t="s">
        <v>552</v>
      </c>
      <c r="GU1" t="s">
        <v>553</v>
      </c>
      <c r="GV1" t="s">
        <v>554</v>
      </c>
      <c r="GW1" t="s">
        <v>555</v>
      </c>
      <c r="GX1" t="s">
        <v>556</v>
      </c>
      <c r="GY1" t="s">
        <v>557</v>
      </c>
      <c r="GZ1" t="s">
        <v>558</v>
      </c>
      <c r="HA1" t="s">
        <v>559</v>
      </c>
      <c r="HB1" t="s">
        <v>560</v>
      </c>
      <c r="HC1" t="s">
        <v>561</v>
      </c>
      <c r="HD1" t="s">
        <v>562</v>
      </c>
      <c r="HE1" t="s">
        <v>563</v>
      </c>
      <c r="HF1" t="s">
        <v>564</v>
      </c>
      <c r="HG1" t="s">
        <v>565</v>
      </c>
      <c r="HH1" t="s">
        <v>566</v>
      </c>
      <c r="HI1" t="s">
        <v>567</v>
      </c>
      <c r="HJ1" t="s">
        <v>568</v>
      </c>
      <c r="HK1" t="s">
        <v>569</v>
      </c>
      <c r="HL1" t="s">
        <v>570</v>
      </c>
      <c r="HM1" t="s">
        <v>676</v>
      </c>
      <c r="HN1" t="s">
        <v>571</v>
      </c>
      <c r="HO1" t="s">
        <v>572</v>
      </c>
      <c r="HP1" t="s">
        <v>573</v>
      </c>
      <c r="HQ1" t="s">
        <v>574</v>
      </c>
      <c r="HR1" t="s">
        <v>575</v>
      </c>
      <c r="HS1" t="s">
        <v>576</v>
      </c>
      <c r="HT1" t="s">
        <v>577</v>
      </c>
      <c r="HU1" t="s">
        <v>578</v>
      </c>
      <c r="HV1" t="s">
        <v>579</v>
      </c>
      <c r="HW1" t="s">
        <v>580</v>
      </c>
      <c r="HX1" t="s">
        <v>581</v>
      </c>
      <c r="HY1" t="s">
        <v>582</v>
      </c>
      <c r="HZ1" t="s">
        <v>583</v>
      </c>
      <c r="IA1" t="s">
        <v>584</v>
      </c>
      <c r="IB1" t="s">
        <v>585</v>
      </c>
      <c r="IC1" t="s">
        <v>586</v>
      </c>
      <c r="ID1" t="s">
        <v>587</v>
      </c>
      <c r="IE1" t="s">
        <v>588</v>
      </c>
      <c r="IF1" t="s">
        <v>589</v>
      </c>
      <c r="IG1" t="s">
        <v>590</v>
      </c>
      <c r="IH1" t="s">
        <v>591</v>
      </c>
      <c r="II1" t="s">
        <v>592</v>
      </c>
      <c r="IJ1" t="s">
        <v>593</v>
      </c>
      <c r="IK1" t="s">
        <v>594</v>
      </c>
      <c r="IL1" t="s">
        <v>595</v>
      </c>
      <c r="IM1" t="s">
        <v>596</v>
      </c>
      <c r="IN1" t="s">
        <v>597</v>
      </c>
      <c r="IO1" t="s">
        <v>598</v>
      </c>
      <c r="IP1" t="s">
        <v>599</v>
      </c>
      <c r="IQ1" t="s">
        <v>600</v>
      </c>
      <c r="IR1" t="s">
        <v>601</v>
      </c>
      <c r="IS1" t="s">
        <v>602</v>
      </c>
      <c r="IT1" t="s">
        <v>603</v>
      </c>
      <c r="IU1" t="s">
        <v>604</v>
      </c>
      <c r="IV1" t="s">
        <v>605</v>
      </c>
      <c r="IW1" t="s">
        <v>606</v>
      </c>
      <c r="IX1" t="s">
        <v>607</v>
      </c>
      <c r="IY1" t="s">
        <v>608</v>
      </c>
      <c r="IZ1" t="s">
        <v>609</v>
      </c>
      <c r="JA1" t="s">
        <v>610</v>
      </c>
      <c r="JB1" t="s">
        <v>611</v>
      </c>
      <c r="JC1" t="s">
        <v>612</v>
      </c>
      <c r="JD1" t="s">
        <v>613</v>
      </c>
    </row>
    <row r="2" spans="1:264" s="238" customFormat="1">
      <c r="A2" s="238" t="str">
        <f>入力!D3</f>
        <v>新規</v>
      </c>
      <c r="B2" s="238">
        <f>入力!D4</f>
        <v>0</v>
      </c>
      <c r="C2" s="238" t="str">
        <f>TEXT(入力!D5,"000000")</f>
        <v>000000</v>
      </c>
      <c r="D2" s="289">
        <f>入力!D6</f>
        <v>0</v>
      </c>
      <c r="E2" s="238">
        <f>入力!D7</f>
        <v>0</v>
      </c>
      <c r="F2" s="238">
        <f>入力!D8</f>
        <v>0</v>
      </c>
      <c r="G2" s="238">
        <f>入力!D9</f>
        <v>0</v>
      </c>
      <c r="H2" s="238">
        <f>入力!F9</f>
        <v>0</v>
      </c>
      <c r="I2" s="238">
        <f>入力!H9</f>
        <v>0</v>
      </c>
      <c r="J2" s="238">
        <f>入力!D12</f>
        <v>0</v>
      </c>
      <c r="K2" s="238">
        <f>入力!F12</f>
        <v>0</v>
      </c>
      <c r="L2" s="238">
        <f>入力!D13</f>
        <v>0</v>
      </c>
      <c r="M2" s="238">
        <f>入力!D14</f>
        <v>0</v>
      </c>
      <c r="N2" s="238">
        <f>入力!D15</f>
        <v>0</v>
      </c>
      <c r="O2" s="238">
        <f>入力!D16</f>
        <v>0</v>
      </c>
      <c r="P2" s="238">
        <f>入力!D17</f>
        <v>0</v>
      </c>
      <c r="Q2" s="238">
        <f>入力!D18</f>
        <v>0</v>
      </c>
      <c r="R2" s="238">
        <f>入力!D19</f>
        <v>0</v>
      </c>
      <c r="S2" s="238">
        <f>入力!F19</f>
        <v>0</v>
      </c>
      <c r="T2" s="238">
        <f>入力!H19</f>
        <v>0</v>
      </c>
      <c r="U2" s="238">
        <f>入力!D20</f>
        <v>0</v>
      </c>
      <c r="V2" s="238">
        <f>入力!F20</f>
        <v>0</v>
      </c>
      <c r="W2" s="238">
        <f>入力!H20</f>
        <v>0</v>
      </c>
      <c r="X2" s="238">
        <f>入力!D21</f>
        <v>0</v>
      </c>
      <c r="Y2" s="238">
        <f>入力!D24</f>
        <v>0</v>
      </c>
      <c r="Z2" s="238">
        <f>入力!F24</f>
        <v>0</v>
      </c>
      <c r="AA2" s="238">
        <f>入力!D25</f>
        <v>0</v>
      </c>
      <c r="AB2" s="238">
        <f>入力!D26</f>
        <v>0</v>
      </c>
      <c r="AC2" s="238">
        <f>入力!D27</f>
        <v>0</v>
      </c>
      <c r="AD2" s="238">
        <f>入力!D28</f>
        <v>0</v>
      </c>
      <c r="AE2" s="238">
        <f>入力!D29</f>
        <v>0</v>
      </c>
      <c r="AF2" s="238">
        <f>入力!D30</f>
        <v>0</v>
      </c>
      <c r="AG2" s="237">
        <f>入力!D31</f>
        <v>0</v>
      </c>
      <c r="AH2" s="237">
        <f>入力!F31</f>
        <v>0</v>
      </c>
      <c r="AI2" s="237">
        <f>入力!H31</f>
        <v>0</v>
      </c>
      <c r="AJ2" s="237">
        <f>入力!D32</f>
        <v>0</v>
      </c>
      <c r="AK2" s="237">
        <f>入力!F32</f>
        <v>0</v>
      </c>
      <c r="AL2" s="237">
        <f>入力!H32</f>
        <v>0</v>
      </c>
      <c r="AM2" s="238">
        <f>入力!D33</f>
        <v>0</v>
      </c>
      <c r="AN2" s="289">
        <f>入力!E36</f>
        <v>0</v>
      </c>
      <c r="AO2" s="289">
        <f>入力!J36</f>
        <v>0</v>
      </c>
      <c r="AP2" s="289">
        <f>入力!E37</f>
        <v>0</v>
      </c>
      <c r="AQ2" s="289">
        <f>入力!J37</f>
        <v>0</v>
      </c>
      <c r="AR2" s="238">
        <f>入力!$F40</f>
        <v>0</v>
      </c>
      <c r="AS2" s="238">
        <f>入力!$F41</f>
        <v>0</v>
      </c>
      <c r="AT2" s="238">
        <f>入力!$F42</f>
        <v>0</v>
      </c>
      <c r="AU2" s="238">
        <f>入力!$F43</f>
        <v>0</v>
      </c>
      <c r="AV2" s="238">
        <f>入力!$F44</f>
        <v>0</v>
      </c>
      <c r="AW2" s="238">
        <f>入力!$F45</f>
        <v>0</v>
      </c>
      <c r="AX2" s="238">
        <f>入力!$F46</f>
        <v>0</v>
      </c>
      <c r="AY2" s="238">
        <f>入力!$F47</f>
        <v>0</v>
      </c>
      <c r="AZ2" s="238">
        <f>入力!$F48</f>
        <v>0</v>
      </c>
      <c r="BA2" s="238">
        <f>入力!$F49</f>
        <v>0</v>
      </c>
      <c r="BB2" s="238">
        <f>入力!$F50</f>
        <v>0</v>
      </c>
      <c r="BC2" s="238">
        <f>入力!$F51</f>
        <v>0</v>
      </c>
      <c r="BD2" s="238">
        <f>入力!$F52</f>
        <v>0</v>
      </c>
      <c r="BE2" s="238">
        <f>入力!$F53</f>
        <v>0</v>
      </c>
      <c r="BF2" s="238">
        <f>入力!$F54</f>
        <v>0</v>
      </c>
      <c r="BG2" s="238">
        <f>入力!$F55</f>
        <v>0</v>
      </c>
      <c r="BH2" s="238">
        <f>入力!$F56</f>
        <v>0</v>
      </c>
      <c r="BI2" s="238">
        <f>入力!$F57</f>
        <v>0</v>
      </c>
      <c r="BJ2" s="238">
        <f>入力!$F58</f>
        <v>0</v>
      </c>
      <c r="BK2" s="238">
        <f>入力!$F59</f>
        <v>0</v>
      </c>
      <c r="BL2" s="238">
        <f>入力!$F60</f>
        <v>0</v>
      </c>
      <c r="BM2" s="238">
        <f>入力!$F61</f>
        <v>0</v>
      </c>
      <c r="BN2" s="238">
        <f>入力!$F62</f>
        <v>0</v>
      </c>
      <c r="BO2" s="238">
        <f>入力!$F63</f>
        <v>0</v>
      </c>
      <c r="BP2" s="238">
        <f>入力!$F64</f>
        <v>0</v>
      </c>
      <c r="BQ2" s="238">
        <f>入力!$F65</f>
        <v>0</v>
      </c>
      <c r="BR2" s="238">
        <f>入力!$F66</f>
        <v>0</v>
      </c>
      <c r="BS2" s="238">
        <f>入力!$F67</f>
        <v>0</v>
      </c>
      <c r="BT2" s="238">
        <f>入力!$F68</f>
        <v>0</v>
      </c>
      <c r="BU2" s="238">
        <f>入力!$F69</f>
        <v>0</v>
      </c>
      <c r="BV2" s="238">
        <f>入力!$F70</f>
        <v>0</v>
      </c>
      <c r="BW2" s="238">
        <f>入力!$F71</f>
        <v>0</v>
      </c>
      <c r="BX2" s="238">
        <f>入力!$F72</f>
        <v>0</v>
      </c>
      <c r="BY2" s="238">
        <f>入力!$F73</f>
        <v>0</v>
      </c>
      <c r="BZ2" s="238">
        <f>入力!$F74</f>
        <v>0</v>
      </c>
      <c r="CA2" s="238">
        <f>入力!$F75</f>
        <v>0</v>
      </c>
      <c r="CB2" s="238">
        <f>入力!$F76</f>
        <v>0</v>
      </c>
      <c r="CC2" s="238">
        <f>入力!$F77</f>
        <v>0</v>
      </c>
      <c r="CD2" s="238">
        <f>入力!$F78</f>
        <v>0</v>
      </c>
      <c r="CE2" s="238">
        <f>入力!$F79</f>
        <v>0</v>
      </c>
      <c r="CF2" s="238">
        <f>入力!$F80</f>
        <v>0</v>
      </c>
      <c r="CG2" s="238">
        <f>入力!$F81</f>
        <v>0</v>
      </c>
      <c r="CH2" s="238">
        <f>入力!$F82</f>
        <v>0</v>
      </c>
      <c r="CI2" s="238">
        <f>入力!$F83</f>
        <v>0</v>
      </c>
      <c r="CJ2" s="238">
        <f>入力!$F84</f>
        <v>0</v>
      </c>
      <c r="CK2" s="242">
        <f>入力!H40</f>
        <v>0</v>
      </c>
      <c r="CL2" s="242">
        <f>入力!H43</f>
        <v>0</v>
      </c>
      <c r="CM2" s="242">
        <f>入力!H53</f>
        <v>0</v>
      </c>
      <c r="CN2" s="242">
        <f>入力!H54</f>
        <v>0</v>
      </c>
      <c r="CO2" s="242">
        <f>入力!$H64</f>
        <v>0</v>
      </c>
      <c r="CP2" s="242">
        <f>入力!$H65</f>
        <v>0</v>
      </c>
      <c r="CQ2" s="242">
        <f>入力!$H66</f>
        <v>0</v>
      </c>
      <c r="CR2" s="242">
        <f>入力!$H67</f>
        <v>0</v>
      </c>
      <c r="CS2" s="242">
        <f>入力!$H68</f>
        <v>0</v>
      </c>
      <c r="CT2" s="242">
        <f>入力!$H69</f>
        <v>0</v>
      </c>
      <c r="CU2" s="242">
        <f>入力!$H70</f>
        <v>0</v>
      </c>
      <c r="CV2" s="242">
        <f>入力!$H71</f>
        <v>0</v>
      </c>
      <c r="CW2" s="242">
        <f>入力!$H72</f>
        <v>0</v>
      </c>
      <c r="CX2" s="242">
        <f>入力!$H73</f>
        <v>0</v>
      </c>
      <c r="CY2" s="242">
        <f>入力!$H74</f>
        <v>0</v>
      </c>
      <c r="CZ2" s="242">
        <f>入力!$H75</f>
        <v>0</v>
      </c>
      <c r="DA2" s="242">
        <f>入力!$H76</f>
        <v>0</v>
      </c>
      <c r="DB2" s="242">
        <f>入力!$H77</f>
        <v>0</v>
      </c>
      <c r="DC2" s="242">
        <f>入力!$H78</f>
        <v>0</v>
      </c>
      <c r="DD2" s="242">
        <f>入力!$H79</f>
        <v>0</v>
      </c>
      <c r="DE2" s="242">
        <f>入力!$H80</f>
        <v>0</v>
      </c>
      <c r="DF2" s="242">
        <f>入力!$H81</f>
        <v>0</v>
      </c>
      <c r="DG2" s="242">
        <f>入力!$H82</f>
        <v>0</v>
      </c>
      <c r="DH2" s="242">
        <f>入力!$H83</f>
        <v>0</v>
      </c>
      <c r="DI2" s="242">
        <f>入力!$H84</f>
        <v>0</v>
      </c>
      <c r="DJ2" s="242">
        <f>入力!K40</f>
        <v>0</v>
      </c>
      <c r="DK2" s="242">
        <f>入力!K43</f>
        <v>0</v>
      </c>
      <c r="DL2" s="242">
        <f>入力!K53</f>
        <v>0</v>
      </c>
      <c r="DM2" s="242">
        <f>入力!K54</f>
        <v>0</v>
      </c>
      <c r="DN2" s="242">
        <f>入力!$K64</f>
        <v>0</v>
      </c>
      <c r="DO2" s="242">
        <f>入力!$K65</f>
        <v>0</v>
      </c>
      <c r="DP2" s="242">
        <f>入力!$K66</f>
        <v>0</v>
      </c>
      <c r="DQ2" s="242">
        <f>入力!$K67</f>
        <v>0</v>
      </c>
      <c r="DR2" s="242">
        <f>入力!$K68</f>
        <v>0</v>
      </c>
      <c r="DS2" s="242">
        <f>入力!$K69</f>
        <v>0</v>
      </c>
      <c r="DT2" s="242">
        <f>入力!$K70</f>
        <v>0</v>
      </c>
      <c r="DU2" s="242">
        <f>入力!$K71</f>
        <v>0</v>
      </c>
      <c r="DV2" s="242">
        <f>入力!$K72</f>
        <v>0</v>
      </c>
      <c r="DW2" s="242">
        <f>入力!$K73</f>
        <v>0</v>
      </c>
      <c r="DX2" s="242">
        <f>入力!$K74</f>
        <v>0</v>
      </c>
      <c r="DY2" s="242">
        <f>入力!$K75</f>
        <v>0</v>
      </c>
      <c r="DZ2" s="242">
        <f>入力!$K76</f>
        <v>0</v>
      </c>
      <c r="EA2" s="242">
        <f>入力!$K77</f>
        <v>0</v>
      </c>
      <c r="EB2" s="242">
        <f>入力!$K78</f>
        <v>0</v>
      </c>
      <c r="EC2" s="242">
        <f>入力!$K79</f>
        <v>0</v>
      </c>
      <c r="ED2" s="242">
        <f>入力!$K80</f>
        <v>0</v>
      </c>
      <c r="EE2" s="242">
        <f>入力!$K81</f>
        <v>0</v>
      </c>
      <c r="EF2" s="242">
        <f>入力!$K82</f>
        <v>0</v>
      </c>
      <c r="EG2" s="242">
        <f>入力!$K83</f>
        <v>0</v>
      </c>
      <c r="EH2" s="242">
        <f>入力!$K84</f>
        <v>0</v>
      </c>
      <c r="EI2" s="238">
        <f>入力!$C86</f>
        <v>0</v>
      </c>
      <c r="EJ2" s="238" t="str">
        <f>入力!$C87</f>
        <v>　　　　　　　　　</v>
      </c>
      <c r="EK2" s="238">
        <f>入力!$C88</f>
        <v>0</v>
      </c>
      <c r="EL2" s="238" t="str">
        <f>入力!$C89</f>
        <v>　　　　　　　　　</v>
      </c>
      <c r="EM2" s="238">
        <f>入力!$C90</f>
        <v>0</v>
      </c>
      <c r="EN2" s="238" t="str">
        <f>入力!$C91</f>
        <v>　　　　　　　　　</v>
      </c>
      <c r="EO2" s="238">
        <f>入力!$C92</f>
        <v>0</v>
      </c>
      <c r="EP2" s="238" t="str">
        <f>入力!$C93</f>
        <v>　　　　　　　　　</v>
      </c>
      <c r="EQ2" s="238">
        <f>入力!$C94</f>
        <v>0</v>
      </c>
      <c r="ER2" s="238" t="str">
        <f>入力!$C95</f>
        <v>　　　　　　　　　</v>
      </c>
      <c r="ES2" s="238">
        <f>入力!$C96</f>
        <v>0</v>
      </c>
      <c r="ET2" s="238" t="str">
        <f>入力!$C97</f>
        <v>　　　　　　　　　</v>
      </c>
      <c r="EU2" s="238">
        <f>入力!$C98</f>
        <v>0</v>
      </c>
      <c r="EV2" s="238" t="str">
        <f>入力!$C99</f>
        <v>　　　　　　　　　</v>
      </c>
      <c r="EW2" s="238">
        <f>入力!$C100</f>
        <v>0</v>
      </c>
      <c r="EX2" s="238" t="str">
        <f>入力!$C101</f>
        <v>　　　　　　　　　</v>
      </c>
      <c r="EY2" s="238">
        <f>入力!$C102</f>
        <v>0</v>
      </c>
      <c r="EZ2" s="238" t="str">
        <f>入力!$C103</f>
        <v>　　　　　　　　　</v>
      </c>
      <c r="FA2" s="238">
        <f>入力!F86</f>
        <v>0</v>
      </c>
      <c r="FB2" s="238">
        <f>入力!F88</f>
        <v>0</v>
      </c>
      <c r="FC2" s="238">
        <f>入力!F90</f>
        <v>0</v>
      </c>
      <c r="FD2" s="238">
        <f>入力!F92</f>
        <v>0</v>
      </c>
      <c r="FE2" s="238">
        <f>入力!F94</f>
        <v>0</v>
      </c>
      <c r="FF2" s="238">
        <f>入力!F96</f>
        <v>0</v>
      </c>
      <c r="FG2" s="238">
        <f>入力!F98</f>
        <v>0</v>
      </c>
      <c r="FH2" s="238">
        <f>入力!F100</f>
        <v>0</v>
      </c>
      <c r="FI2" s="238">
        <f>入力!F102</f>
        <v>0</v>
      </c>
      <c r="FJ2" s="242">
        <f>入力!$H86</f>
        <v>0</v>
      </c>
      <c r="FK2" s="242">
        <f>入力!$H88</f>
        <v>0</v>
      </c>
      <c r="FL2" s="242">
        <f>入力!$H90</f>
        <v>0</v>
      </c>
      <c r="FM2" s="242">
        <f>入力!$H92</f>
        <v>0</v>
      </c>
      <c r="FN2" s="242">
        <f>入力!$H94</f>
        <v>0</v>
      </c>
      <c r="FO2" s="242">
        <f>入力!$H96</f>
        <v>0</v>
      </c>
      <c r="FP2" s="242">
        <f>入力!$H98</f>
        <v>0</v>
      </c>
      <c r="FQ2" s="242">
        <f>入力!$H100</f>
        <v>0</v>
      </c>
      <c r="FR2" s="242">
        <f>入力!$H102</f>
        <v>0</v>
      </c>
      <c r="FS2" s="242">
        <f>入力!$K86</f>
        <v>0</v>
      </c>
      <c r="FT2" s="242">
        <f>入力!$K88</f>
        <v>0</v>
      </c>
      <c r="FU2" s="242">
        <f>入力!$K90</f>
        <v>0</v>
      </c>
      <c r="FV2" s="242">
        <f>入力!$K92</f>
        <v>0</v>
      </c>
      <c r="FW2" s="242">
        <f>入力!$K94</f>
        <v>0</v>
      </c>
      <c r="FX2" s="242">
        <f>入力!$K96</f>
        <v>0</v>
      </c>
      <c r="FY2" s="242">
        <f>入力!$K98</f>
        <v>0</v>
      </c>
      <c r="FZ2" s="242">
        <f>入力!$K100</f>
        <v>0</v>
      </c>
      <c r="GA2" s="242">
        <f>入力!$K102</f>
        <v>0</v>
      </c>
      <c r="GB2" s="238">
        <f>入力!$F107</f>
        <v>0</v>
      </c>
      <c r="GC2" s="238">
        <f>入力!$F108</f>
        <v>0</v>
      </c>
      <c r="GD2" s="238">
        <f>入力!$F109</f>
        <v>0</v>
      </c>
      <c r="GE2" s="238">
        <f>入力!$F110</f>
        <v>0</v>
      </c>
      <c r="GF2" s="238">
        <f>入力!$F111</f>
        <v>0</v>
      </c>
      <c r="GG2" s="238">
        <f>入力!$F112</f>
        <v>0</v>
      </c>
      <c r="GH2" s="238">
        <f>入力!$F113</f>
        <v>0</v>
      </c>
      <c r="GI2" s="238">
        <f>入力!$F114</f>
        <v>0</v>
      </c>
      <c r="GJ2" s="238">
        <f>入力!$F115</f>
        <v>0</v>
      </c>
      <c r="GK2" s="238">
        <f>入力!$F116</f>
        <v>0</v>
      </c>
      <c r="GL2" s="238">
        <f>入力!$F117</f>
        <v>0</v>
      </c>
      <c r="GM2" s="238">
        <f>入力!$F118</f>
        <v>0</v>
      </c>
      <c r="GN2" s="238">
        <f>入力!$F119</f>
        <v>0</v>
      </c>
      <c r="GO2" s="238">
        <f>入力!$F120</f>
        <v>0</v>
      </c>
      <c r="GP2" s="238">
        <f>入力!$F121</f>
        <v>0</v>
      </c>
      <c r="GQ2" s="238">
        <f>入力!$F122</f>
        <v>0</v>
      </c>
      <c r="GR2" s="238">
        <f>入力!$F123</f>
        <v>0</v>
      </c>
      <c r="GS2" s="238">
        <f>入力!$F124</f>
        <v>0</v>
      </c>
      <c r="GT2" s="238">
        <f>入力!$F125</f>
        <v>0</v>
      </c>
      <c r="GU2" s="238">
        <f>入力!$F126</f>
        <v>0</v>
      </c>
      <c r="GV2" s="238">
        <f>入力!$F127</f>
        <v>0</v>
      </c>
      <c r="GW2" s="238">
        <f>入力!$F128</f>
        <v>0</v>
      </c>
      <c r="GX2" s="238">
        <f>入力!$F129</f>
        <v>0</v>
      </c>
      <c r="GY2" s="238">
        <f>入力!$F130</f>
        <v>0</v>
      </c>
      <c r="GZ2" s="238">
        <f>入力!$F131</f>
        <v>0</v>
      </c>
      <c r="HA2" s="238">
        <f>入力!$F132</f>
        <v>0</v>
      </c>
      <c r="HB2" s="238">
        <f>入力!$F133</f>
        <v>0</v>
      </c>
      <c r="HC2" s="238">
        <f>入力!$F134</f>
        <v>0</v>
      </c>
      <c r="HD2" s="238">
        <f>入力!$F135</f>
        <v>0</v>
      </c>
      <c r="HE2" s="238">
        <f>入力!$F136</f>
        <v>0</v>
      </c>
      <c r="HF2" s="238">
        <f>入力!$F137</f>
        <v>0</v>
      </c>
      <c r="HG2" s="238">
        <f>入力!F139</f>
        <v>0</v>
      </c>
      <c r="HH2" s="238">
        <f>入力!F142</f>
        <v>0</v>
      </c>
      <c r="HI2" s="238">
        <f>入力!F144</f>
        <v>0</v>
      </c>
      <c r="HJ2" s="238">
        <f>入力!F145</f>
        <v>0</v>
      </c>
      <c r="HK2" s="238">
        <f>入力!F146</f>
        <v>0</v>
      </c>
      <c r="HL2" s="238">
        <f>入力!F147</f>
        <v>0</v>
      </c>
      <c r="HM2" s="238">
        <f>入力!B150</f>
        <v>0</v>
      </c>
      <c r="HN2" s="238">
        <f>資本・人的関係!O20</f>
        <v>0</v>
      </c>
      <c r="HO2" s="238">
        <f>資本・人的関係!B26</f>
        <v>0</v>
      </c>
      <c r="HP2" s="238">
        <f>資本・人的関係!L26</f>
        <v>0</v>
      </c>
      <c r="HQ2" s="238">
        <f>資本・人的関係!AC26</f>
        <v>0</v>
      </c>
      <c r="HR2" s="238">
        <f>資本・人的関係!B30</f>
        <v>0</v>
      </c>
      <c r="HS2" s="238">
        <f>資本・人的関係!L30</f>
        <v>0</v>
      </c>
      <c r="HT2" s="238">
        <f>資本・人的関係!AC30</f>
        <v>0</v>
      </c>
      <c r="HU2" s="238">
        <f>資本・人的関係!B31</f>
        <v>0</v>
      </c>
      <c r="HV2" s="238">
        <f>資本・人的関係!L31</f>
        <v>0</v>
      </c>
      <c r="HW2" s="238">
        <f>資本・人的関係!AC31</f>
        <v>0</v>
      </c>
      <c r="HX2" s="238">
        <f>資本・人的関係!B32</f>
        <v>0</v>
      </c>
      <c r="HY2" s="238">
        <f>資本・人的関係!L32</f>
        <v>0</v>
      </c>
      <c r="HZ2" s="238">
        <f>資本・人的関係!AC32</f>
        <v>0</v>
      </c>
      <c r="IA2" s="238">
        <f>資本・人的関係!B36</f>
        <v>0</v>
      </c>
      <c r="IB2" s="238">
        <f>資本・人的関係!L36</f>
        <v>0</v>
      </c>
      <c r="IC2" s="238">
        <f>資本・人的関係!AC36</f>
        <v>0</v>
      </c>
      <c r="ID2" s="238">
        <f>資本・人的関係!B37</f>
        <v>0</v>
      </c>
      <c r="IE2" s="238">
        <f>資本・人的関係!L37</f>
        <v>0</v>
      </c>
      <c r="IF2" s="238">
        <f>資本・人的関係!AC37</f>
        <v>0</v>
      </c>
      <c r="IG2" s="238">
        <f>資本・人的関係!B38</f>
        <v>0</v>
      </c>
      <c r="IH2" s="238">
        <f>資本・人的関係!L38</f>
        <v>0</v>
      </c>
      <c r="II2" s="238">
        <f>資本・人的関係!AC38</f>
        <v>0</v>
      </c>
      <c r="IJ2" s="238">
        <f>資本・人的関係!B43</f>
        <v>0</v>
      </c>
      <c r="IK2" s="238">
        <f>資本・人的関係!I43</f>
        <v>0</v>
      </c>
      <c r="IL2" s="238">
        <f>資本・人的関係!R43</f>
        <v>0</v>
      </c>
      <c r="IM2" s="238">
        <f>資本・人的関係!AC43</f>
        <v>0</v>
      </c>
      <c r="IN2" s="238">
        <f>資本・人的関係!B44</f>
        <v>0</v>
      </c>
      <c r="IO2" s="238">
        <f>資本・人的関係!I44</f>
        <v>0</v>
      </c>
      <c r="IP2" s="238">
        <f>資本・人的関係!R44</f>
        <v>0</v>
      </c>
      <c r="IQ2" s="238">
        <f>資本・人的関係!AC44</f>
        <v>0</v>
      </c>
      <c r="IR2" s="238">
        <f>資本・人的関係!B45</f>
        <v>0</v>
      </c>
      <c r="IS2" s="238">
        <f>資本・人的関係!I45</f>
        <v>0</v>
      </c>
      <c r="IT2" s="238">
        <f>資本・人的関係!R45</f>
        <v>0</v>
      </c>
      <c r="IU2" s="238">
        <f>資本・人的関係!AC45</f>
        <v>0</v>
      </c>
      <c r="IV2" s="238">
        <f>資本・人的関係!B50</f>
        <v>0</v>
      </c>
      <c r="IW2" s="238">
        <f>資本・人的関係!L50</f>
        <v>0</v>
      </c>
      <c r="IX2" s="238">
        <f>資本・人的関係!AC50</f>
        <v>0</v>
      </c>
      <c r="IY2" s="238">
        <f>資本・人的関係!B51</f>
        <v>0</v>
      </c>
      <c r="IZ2" s="238">
        <f>資本・人的関係!L51</f>
        <v>0</v>
      </c>
      <c r="JA2" s="238">
        <f>資本・人的関係!AC51</f>
        <v>0</v>
      </c>
      <c r="JB2" s="238">
        <f>資本・人的関係!B52</f>
        <v>0</v>
      </c>
      <c r="JC2" s="238">
        <f>資本・人的関係!L52</f>
        <v>0</v>
      </c>
      <c r="JD2" s="238">
        <f>資本・人的関係!AC52</f>
        <v>0</v>
      </c>
    </row>
    <row r="6" spans="1:264">
      <c r="H6" s="239"/>
      <c r="I6" s="239"/>
      <c r="J6" s="239"/>
      <c r="K6" s="239"/>
      <c r="L6" s="239"/>
      <c r="M6" s="239"/>
      <c r="N6" s="239"/>
      <c r="O6" s="241"/>
      <c r="P6" s="240"/>
    </row>
    <row r="12" spans="1:264">
      <c r="G12" s="241"/>
    </row>
    <row r="13" spans="1:264">
      <c r="G13" s="24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5"/>
  <sheetViews>
    <sheetView showGridLines="0" view="pageBreakPreview" topLeftCell="A29" zoomScaleNormal="100" workbookViewId="0">
      <selection activeCell="Z44" sqref="Z44"/>
    </sheetView>
  </sheetViews>
  <sheetFormatPr defaultColWidth="9" defaultRowHeight="13.5"/>
  <cols>
    <col min="1" max="25" width="3.5" style="5" customWidth="1"/>
    <col min="26" max="16384" width="9" style="5"/>
  </cols>
  <sheetData>
    <row r="1" spans="1:25" ht="21" customHeight="1">
      <c r="A1" s="2"/>
      <c r="B1" s="2"/>
      <c r="C1" s="2"/>
      <c r="D1" s="2"/>
      <c r="E1" s="2"/>
      <c r="F1" s="2"/>
      <c r="G1" s="2"/>
      <c r="H1" s="2"/>
      <c r="I1" s="2"/>
      <c r="J1" s="2"/>
      <c r="K1" s="2"/>
      <c r="L1" s="2"/>
      <c r="M1" s="2"/>
      <c r="N1" s="2"/>
      <c r="O1" s="2"/>
      <c r="P1" s="2"/>
      <c r="Q1" s="2"/>
      <c r="R1" s="2"/>
      <c r="S1" s="2"/>
      <c r="T1" s="525" t="s">
        <v>13</v>
      </c>
      <c r="U1" s="526"/>
      <c r="V1" s="526"/>
      <c r="W1" s="526"/>
      <c r="X1" s="526"/>
      <c r="Y1" s="527"/>
    </row>
    <row r="2" spans="1:25" ht="31.5" customHeight="1" thickBot="1">
      <c r="A2" s="2"/>
      <c r="B2" s="2"/>
      <c r="C2" s="2"/>
      <c r="D2" s="2"/>
      <c r="E2" s="2"/>
      <c r="F2" s="2"/>
      <c r="G2" s="2"/>
      <c r="H2" s="2"/>
      <c r="I2" s="2"/>
      <c r="J2" s="2"/>
      <c r="K2" s="2"/>
      <c r="L2" s="2"/>
      <c r="M2" s="2"/>
      <c r="N2" s="2"/>
      <c r="O2" s="2"/>
      <c r="P2" s="2"/>
      <c r="Q2" s="2"/>
      <c r="R2" s="2"/>
      <c r="S2" s="2"/>
      <c r="T2" s="528" t="str">
        <f>入力!D5&amp;""</f>
        <v/>
      </c>
      <c r="U2" s="529"/>
      <c r="V2" s="529"/>
      <c r="W2" s="529"/>
      <c r="X2" s="529"/>
      <c r="Y2" s="530"/>
    </row>
    <row r="3" spans="1:25" ht="15" customHeight="1">
      <c r="A3" s="20"/>
      <c r="B3" s="20"/>
      <c r="C3" s="20"/>
      <c r="D3" s="20"/>
      <c r="E3" s="20"/>
      <c r="F3" s="20"/>
      <c r="G3" s="20"/>
      <c r="H3" s="20"/>
      <c r="I3" s="20"/>
      <c r="J3" s="20"/>
      <c r="K3" s="20"/>
      <c r="L3" s="20"/>
      <c r="M3" s="20"/>
      <c r="N3" s="20"/>
      <c r="O3" s="20"/>
      <c r="P3" s="20"/>
      <c r="Q3" s="20"/>
      <c r="R3" s="20"/>
      <c r="S3" s="20"/>
      <c r="T3" s="20"/>
      <c r="U3" s="20"/>
      <c r="V3" s="20"/>
      <c r="W3" s="20"/>
      <c r="X3" s="20"/>
      <c r="Y3" s="20"/>
    </row>
    <row r="4" spans="1:25" ht="21" customHeight="1">
      <c r="A4" s="531" t="s">
        <v>684</v>
      </c>
      <c r="B4" s="531"/>
      <c r="C4" s="531"/>
      <c r="D4" s="531"/>
      <c r="E4" s="531"/>
      <c r="F4" s="531"/>
      <c r="G4" s="2"/>
      <c r="H4" s="2"/>
      <c r="I4" s="2"/>
      <c r="J4" s="2"/>
      <c r="K4" s="2"/>
      <c r="L4" s="2"/>
      <c r="M4" s="2"/>
      <c r="N4" s="2"/>
      <c r="O4" s="2"/>
      <c r="P4" s="2"/>
      <c r="Q4" s="2"/>
      <c r="R4" s="2"/>
      <c r="S4" s="21"/>
      <c r="T4" s="18"/>
      <c r="U4" s="534"/>
      <c r="V4" s="534"/>
      <c r="W4" s="534"/>
      <c r="X4" s="534"/>
      <c r="Y4" s="2"/>
    </row>
    <row r="5" spans="1:25" ht="18.75">
      <c r="A5" s="18"/>
      <c r="B5" s="531" t="s">
        <v>89</v>
      </c>
      <c r="C5" s="531"/>
      <c r="D5" s="531"/>
      <c r="E5" s="531"/>
      <c r="F5" s="531"/>
      <c r="G5" s="531"/>
      <c r="H5" s="531"/>
      <c r="I5" s="531"/>
      <c r="J5" s="531"/>
      <c r="K5" s="531"/>
      <c r="L5" s="531"/>
      <c r="M5" s="531"/>
      <c r="N5" s="531"/>
      <c r="O5" s="531"/>
      <c r="P5" s="531"/>
      <c r="Q5" s="531"/>
      <c r="R5" s="531"/>
      <c r="S5" s="531"/>
      <c r="T5" s="43" t="str">
        <f>IF(入力!D3="","(新規・継続）","("&amp;入力!D3&amp;")")</f>
        <v>(新規)</v>
      </c>
      <c r="U5" s="18"/>
      <c r="V5" s="18"/>
      <c r="W5" s="22"/>
      <c r="X5" s="18"/>
      <c r="Y5" s="18"/>
    </row>
    <row r="6" spans="1:25" ht="15" customHeight="1">
      <c r="A6" s="2"/>
      <c r="B6" s="2"/>
      <c r="C6" s="2"/>
      <c r="D6" s="2"/>
      <c r="E6" s="2"/>
      <c r="F6" s="2"/>
      <c r="G6" s="2"/>
      <c r="H6" s="2"/>
      <c r="I6" s="2"/>
      <c r="J6" s="2"/>
      <c r="K6" s="2"/>
      <c r="L6" s="2"/>
      <c r="M6" s="2"/>
      <c r="N6" s="2"/>
      <c r="O6" s="2"/>
      <c r="P6" s="2"/>
      <c r="Q6" s="2"/>
      <c r="R6" s="2"/>
      <c r="S6" s="2"/>
      <c r="T6" s="2"/>
      <c r="U6" s="2"/>
      <c r="V6" s="2"/>
      <c r="W6" s="2"/>
      <c r="X6" s="2"/>
      <c r="Y6" s="2"/>
    </row>
    <row r="7" spans="1:25" ht="54" customHeight="1">
      <c r="A7" s="537" t="s">
        <v>90</v>
      </c>
      <c r="B7" s="537"/>
      <c r="C7" s="537"/>
      <c r="D7" s="537"/>
      <c r="E7" s="537"/>
      <c r="F7" s="537"/>
      <c r="G7" s="537"/>
      <c r="H7" s="537"/>
      <c r="I7" s="537"/>
      <c r="J7" s="537"/>
      <c r="K7" s="537"/>
      <c r="L7" s="537"/>
      <c r="M7" s="537"/>
      <c r="N7" s="537"/>
      <c r="O7" s="537"/>
      <c r="P7" s="537"/>
      <c r="Q7" s="537"/>
      <c r="R7" s="537"/>
      <c r="S7" s="537"/>
      <c r="T7" s="537"/>
      <c r="U7" s="537"/>
      <c r="V7" s="537"/>
      <c r="W7" s="537"/>
      <c r="X7" s="537"/>
      <c r="Y7" s="537"/>
    </row>
    <row r="8" spans="1:25" ht="13.5" customHeight="1">
      <c r="A8" s="2"/>
      <c r="B8" s="2"/>
      <c r="C8" s="2"/>
      <c r="D8" s="2"/>
      <c r="E8" s="2"/>
      <c r="F8" s="2"/>
      <c r="G8" s="2"/>
      <c r="H8" s="2"/>
      <c r="I8" s="2"/>
      <c r="J8" s="2"/>
      <c r="K8" s="2"/>
      <c r="L8" s="2"/>
      <c r="M8" s="2"/>
      <c r="N8" s="2"/>
      <c r="O8" s="2"/>
      <c r="P8" s="2"/>
      <c r="Q8" s="2"/>
      <c r="R8" s="2"/>
      <c r="S8" s="2"/>
      <c r="T8" s="2"/>
      <c r="U8" s="2"/>
      <c r="V8" s="2"/>
      <c r="W8" s="2"/>
      <c r="X8" s="2"/>
      <c r="Y8" s="2"/>
    </row>
    <row r="9" spans="1:25">
      <c r="A9" s="2"/>
      <c r="B9" s="538" t="str">
        <f>IF(入力!D6="","令和　 年　 月　 日",入力!D6)</f>
        <v>令和　 年　 月　 日</v>
      </c>
      <c r="C9" s="538"/>
      <c r="D9" s="538"/>
      <c r="E9" s="538"/>
      <c r="F9" s="538"/>
      <c r="G9" s="538"/>
      <c r="H9" s="538"/>
      <c r="I9" s="538"/>
      <c r="J9" s="2"/>
      <c r="K9" s="2"/>
      <c r="L9" s="2"/>
      <c r="M9" s="2"/>
      <c r="N9" s="2"/>
      <c r="O9" s="2"/>
      <c r="P9" s="2"/>
      <c r="Q9" s="2"/>
      <c r="R9" s="2"/>
      <c r="S9" s="2"/>
      <c r="T9" s="2"/>
      <c r="U9" s="2"/>
      <c r="V9" s="2"/>
      <c r="W9" s="2"/>
      <c r="X9" s="2"/>
      <c r="Y9" s="2"/>
    </row>
    <row r="10" spans="1:25" ht="15" customHeight="1">
      <c r="A10" s="2"/>
      <c r="B10" s="2"/>
      <c r="C10" s="2"/>
      <c r="D10" s="2"/>
      <c r="E10" s="2"/>
      <c r="F10" s="2"/>
      <c r="G10" s="2"/>
      <c r="H10" s="2"/>
      <c r="I10" s="2"/>
      <c r="J10" s="2"/>
      <c r="K10" s="2"/>
      <c r="L10" s="2"/>
      <c r="M10" s="2"/>
      <c r="N10" s="2"/>
      <c r="O10" s="2"/>
      <c r="P10" s="2"/>
      <c r="Q10" s="2"/>
      <c r="R10" s="2"/>
      <c r="S10" s="2"/>
      <c r="T10" s="2"/>
      <c r="U10" s="2"/>
      <c r="V10" s="2"/>
      <c r="W10" s="2"/>
      <c r="X10" s="2"/>
      <c r="Y10" s="2"/>
    </row>
    <row r="11" spans="1:25" ht="13.5" customHeight="1">
      <c r="A11" s="2"/>
      <c r="B11" s="532" t="s">
        <v>1</v>
      </c>
      <c r="C11" s="532"/>
      <c r="D11" s="532"/>
      <c r="E11" s="532"/>
      <c r="F11" s="532"/>
      <c r="G11" s="532"/>
      <c r="H11" s="532"/>
      <c r="I11" s="532"/>
      <c r="J11" s="9" t="s">
        <v>2</v>
      </c>
      <c r="K11" s="9"/>
      <c r="L11" s="9"/>
      <c r="M11" s="9"/>
      <c r="N11" s="9"/>
      <c r="O11" s="9"/>
      <c r="P11" s="9"/>
      <c r="Q11" s="9"/>
      <c r="R11" s="9"/>
      <c r="S11" s="2"/>
      <c r="T11" s="2"/>
      <c r="U11" s="2"/>
      <c r="V11" s="2"/>
      <c r="W11" s="2"/>
      <c r="X11" s="2"/>
      <c r="Y11" s="2"/>
    </row>
    <row r="12" spans="1:25" ht="13.5" customHeight="1">
      <c r="A12" s="2"/>
      <c r="B12" s="532" t="s">
        <v>3</v>
      </c>
      <c r="C12" s="532"/>
      <c r="D12" s="532"/>
      <c r="E12" s="532"/>
      <c r="F12" s="532"/>
      <c r="G12" s="532"/>
      <c r="H12" s="532"/>
      <c r="I12" s="532"/>
      <c r="J12" s="9" t="s">
        <v>2</v>
      </c>
      <c r="K12" s="9"/>
      <c r="L12" s="9"/>
      <c r="M12" s="9"/>
      <c r="N12" s="9"/>
      <c r="O12" s="9"/>
      <c r="P12" s="9"/>
      <c r="Q12" s="9"/>
      <c r="R12" s="9"/>
      <c r="S12" s="2"/>
      <c r="T12" s="2"/>
      <c r="U12" s="2"/>
      <c r="V12" s="2"/>
      <c r="W12" s="2"/>
      <c r="X12" s="2"/>
      <c r="Y12" s="2"/>
    </row>
    <row r="13" spans="1:25" ht="13.5" customHeight="1">
      <c r="A13" s="2"/>
      <c r="B13" s="536" t="s">
        <v>4</v>
      </c>
      <c r="C13" s="536"/>
      <c r="D13" s="536"/>
      <c r="E13" s="536"/>
      <c r="F13" s="536"/>
      <c r="G13" s="536"/>
      <c r="H13" s="536"/>
      <c r="I13" s="536"/>
      <c r="J13" s="9" t="s">
        <v>2</v>
      </c>
      <c r="K13" s="9"/>
      <c r="L13" s="9"/>
      <c r="M13" s="9"/>
      <c r="N13" s="9"/>
      <c r="O13" s="9"/>
      <c r="P13" s="9"/>
      <c r="Q13" s="9"/>
      <c r="R13" s="9"/>
      <c r="S13" s="2"/>
      <c r="T13" s="2"/>
      <c r="U13" s="2"/>
      <c r="V13" s="2"/>
      <c r="W13" s="2"/>
      <c r="X13" s="2"/>
      <c r="Y13" s="2"/>
    </row>
    <row r="14" spans="1:25" ht="15" customHeight="1">
      <c r="A14" s="2"/>
      <c r="B14" s="2"/>
      <c r="C14" s="2"/>
      <c r="D14" s="2"/>
      <c r="E14" s="2"/>
      <c r="F14" s="2"/>
      <c r="G14" s="2"/>
      <c r="H14" s="2"/>
      <c r="I14" s="2"/>
      <c r="J14" s="2"/>
      <c r="K14" s="2"/>
      <c r="L14" s="2"/>
      <c r="M14" s="2"/>
      <c r="N14" s="2"/>
      <c r="O14" s="2"/>
      <c r="P14" s="2"/>
      <c r="Q14" s="2"/>
      <c r="R14" s="2"/>
      <c r="S14" s="2"/>
      <c r="T14" s="2"/>
      <c r="U14" s="2"/>
      <c r="V14" s="2"/>
      <c r="W14" s="2"/>
      <c r="X14" s="2"/>
      <c r="Y14" s="2"/>
    </row>
    <row r="15" spans="1:25" ht="24" customHeight="1">
      <c r="A15" s="2"/>
      <c r="B15" s="2"/>
      <c r="C15" s="2"/>
      <c r="D15" s="2"/>
      <c r="E15" s="2"/>
      <c r="F15" s="2"/>
      <c r="G15" s="2"/>
      <c r="H15" s="2"/>
      <c r="I15" s="2"/>
      <c r="J15" s="510" t="s">
        <v>5</v>
      </c>
      <c r="K15" s="510"/>
      <c r="L15" s="510"/>
      <c r="M15" s="510"/>
      <c r="N15" s="535" t="str">
        <f>IF(入力!D12="","",入力!D12&amp;"-"&amp;入力!F12)</f>
        <v/>
      </c>
      <c r="O15" s="535"/>
      <c r="P15" s="535"/>
      <c r="Q15" s="535"/>
      <c r="R15" s="535"/>
      <c r="S15" s="535"/>
      <c r="T15" s="535"/>
      <c r="U15" s="535"/>
      <c r="V15" s="535"/>
      <c r="W15" s="535"/>
      <c r="X15" s="535"/>
      <c r="Y15" s="535"/>
    </row>
    <row r="16" spans="1:25" ht="24" customHeight="1">
      <c r="A16" s="2"/>
      <c r="B16" s="533"/>
      <c r="C16" s="533"/>
      <c r="D16" s="533"/>
      <c r="E16" s="533"/>
      <c r="F16" s="533"/>
      <c r="G16" s="533"/>
      <c r="H16" s="34"/>
      <c r="I16" s="2"/>
      <c r="J16" s="512" t="s">
        <v>6</v>
      </c>
      <c r="K16" s="513"/>
      <c r="L16" s="513"/>
      <c r="M16" s="513"/>
      <c r="N16" s="521" t="str">
        <f>入力!D13&amp;""</f>
        <v/>
      </c>
      <c r="O16" s="521"/>
      <c r="P16" s="521"/>
      <c r="Q16" s="521"/>
      <c r="R16" s="521"/>
      <c r="S16" s="521"/>
      <c r="T16" s="521"/>
      <c r="U16" s="521"/>
      <c r="V16" s="521"/>
      <c r="W16" s="521"/>
      <c r="X16" s="521"/>
      <c r="Y16" s="521"/>
    </row>
    <row r="17" spans="1:26" s="37" customFormat="1" ht="11.25" customHeight="1">
      <c r="A17" s="25"/>
      <c r="B17" s="3"/>
      <c r="C17" s="3"/>
      <c r="D17" s="3"/>
      <c r="E17" s="3"/>
      <c r="F17" s="3"/>
      <c r="G17" s="3"/>
      <c r="H17" s="3"/>
      <c r="I17" s="25"/>
      <c r="J17" s="516" t="s">
        <v>12</v>
      </c>
      <c r="K17" s="517"/>
      <c r="L17" s="517"/>
      <c r="M17" s="517"/>
      <c r="N17" s="522" t="str">
        <f>入力!D14&amp;""</f>
        <v/>
      </c>
      <c r="O17" s="522"/>
      <c r="P17" s="522"/>
      <c r="Q17" s="522"/>
      <c r="R17" s="522"/>
      <c r="S17" s="522"/>
      <c r="T17" s="522"/>
      <c r="U17" s="522"/>
      <c r="V17" s="522"/>
      <c r="W17" s="522"/>
      <c r="X17" s="522"/>
      <c r="Y17" s="522"/>
    </row>
    <row r="18" spans="1:26" ht="18.75" customHeight="1">
      <c r="A18" s="2"/>
      <c r="B18" s="3"/>
      <c r="C18" s="3"/>
      <c r="D18" s="3"/>
      <c r="E18" s="3"/>
      <c r="F18" s="3"/>
      <c r="G18" s="3"/>
      <c r="H18" s="3"/>
      <c r="I18" s="2"/>
      <c r="J18" s="510" t="s">
        <v>0</v>
      </c>
      <c r="K18" s="511"/>
      <c r="L18" s="511"/>
      <c r="M18" s="511"/>
      <c r="N18" s="520" t="str">
        <f>入力!D15&amp;""</f>
        <v/>
      </c>
      <c r="O18" s="523"/>
      <c r="P18" s="523"/>
      <c r="Q18" s="523"/>
      <c r="R18" s="523"/>
      <c r="S18" s="523"/>
      <c r="T18" s="523"/>
      <c r="U18" s="523"/>
      <c r="V18" s="523"/>
      <c r="W18" s="523"/>
      <c r="X18" s="523"/>
      <c r="Y18" s="523"/>
    </row>
    <row r="19" spans="1:26" ht="24" customHeight="1">
      <c r="A19" s="2"/>
      <c r="B19" s="3"/>
      <c r="C19" s="3"/>
      <c r="D19" s="3"/>
      <c r="E19" s="3"/>
      <c r="F19" s="3"/>
      <c r="G19" s="3"/>
      <c r="H19" s="3"/>
      <c r="I19" s="2"/>
      <c r="J19" s="512" t="s">
        <v>15</v>
      </c>
      <c r="K19" s="513"/>
      <c r="L19" s="513"/>
      <c r="M19" s="513"/>
      <c r="N19" s="521" t="str">
        <f>入力!D16&amp;""</f>
        <v/>
      </c>
      <c r="O19" s="503"/>
      <c r="P19" s="503"/>
      <c r="Q19" s="503"/>
      <c r="R19" s="503"/>
      <c r="S19" s="503"/>
      <c r="T19" s="503"/>
      <c r="U19" s="503"/>
      <c r="V19" s="503"/>
      <c r="W19" s="503"/>
      <c r="X19" s="503"/>
      <c r="Y19" s="503"/>
    </row>
    <row r="20" spans="1:26" s="37" customFormat="1" ht="11.25" customHeight="1">
      <c r="A20" s="25"/>
      <c r="B20" s="3"/>
      <c r="C20" s="3"/>
      <c r="D20" s="3"/>
      <c r="E20" s="3"/>
      <c r="F20" s="3"/>
      <c r="G20" s="3"/>
      <c r="H20" s="3"/>
      <c r="I20" s="25"/>
      <c r="J20" s="516" t="s">
        <v>12</v>
      </c>
      <c r="K20" s="517"/>
      <c r="L20" s="517"/>
      <c r="M20" s="517"/>
      <c r="N20" s="522" t="str">
        <f>入力!D17&amp;""</f>
        <v/>
      </c>
      <c r="O20" s="524"/>
      <c r="P20" s="524"/>
      <c r="Q20" s="524"/>
      <c r="R20" s="524"/>
      <c r="S20" s="524"/>
      <c r="T20" s="524"/>
      <c r="U20" s="524"/>
      <c r="V20" s="524"/>
      <c r="W20" s="524"/>
      <c r="X20" s="524"/>
      <c r="Y20" s="524"/>
    </row>
    <row r="21" spans="1:26" ht="19.5" customHeight="1">
      <c r="A21" s="2"/>
      <c r="B21" s="3"/>
      <c r="C21" s="3"/>
      <c r="D21" s="3"/>
      <c r="E21" s="3"/>
      <c r="F21" s="3"/>
      <c r="G21" s="3"/>
      <c r="H21" s="3"/>
      <c r="I21" s="2"/>
      <c r="J21" s="510" t="s">
        <v>14</v>
      </c>
      <c r="K21" s="511"/>
      <c r="L21" s="511"/>
      <c r="M21" s="511"/>
      <c r="N21" s="520" t="str">
        <f>入力!D18&amp;""</f>
        <v/>
      </c>
      <c r="O21" s="520"/>
      <c r="P21" s="520"/>
      <c r="Q21" s="520"/>
      <c r="R21" s="520"/>
      <c r="S21" s="520"/>
      <c r="T21" s="520"/>
      <c r="U21" s="520"/>
      <c r="V21" s="520"/>
      <c r="W21" s="520"/>
      <c r="X21" s="40"/>
      <c r="Y21" s="41"/>
      <c r="Z21" s="38"/>
    </row>
    <row r="22" spans="1:26" ht="21" customHeight="1">
      <c r="A22" s="2"/>
      <c r="B22" s="3"/>
      <c r="C22" s="3"/>
      <c r="D22" s="3"/>
      <c r="E22" s="3"/>
      <c r="F22" s="3"/>
      <c r="G22" s="3"/>
      <c r="H22" s="3"/>
      <c r="I22" s="2"/>
      <c r="J22" s="512" t="s">
        <v>7</v>
      </c>
      <c r="K22" s="513"/>
      <c r="L22" s="513"/>
      <c r="M22" s="513"/>
      <c r="N22" s="521" t="str">
        <f>IF(入力!D19="","",入力!D19&amp;"-"&amp;入力!F19&amp;"-"&amp;入力!H19)</f>
        <v/>
      </c>
      <c r="O22" s="503"/>
      <c r="P22" s="503"/>
      <c r="Q22" s="503"/>
      <c r="R22" s="503"/>
      <c r="S22" s="503"/>
      <c r="T22" s="503"/>
      <c r="U22" s="503"/>
      <c r="V22" s="503"/>
      <c r="W22" s="503"/>
      <c r="X22" s="503"/>
      <c r="Y22" s="503"/>
    </row>
    <row r="23" spans="1:26" ht="21" customHeight="1">
      <c r="A23" s="2"/>
      <c r="B23" s="3"/>
      <c r="C23" s="3"/>
      <c r="D23" s="3"/>
      <c r="E23" s="3"/>
      <c r="F23" s="3"/>
      <c r="G23" s="3"/>
      <c r="H23" s="3"/>
      <c r="I23" s="2"/>
      <c r="J23" s="23" t="s">
        <v>8</v>
      </c>
      <c r="K23" s="23"/>
      <c r="L23" s="23"/>
      <c r="M23" s="23"/>
      <c r="N23" s="518" t="str">
        <f>IF(入力!D20="","",入力!D20&amp;"-"&amp;入力!F20&amp;"-"&amp;入力!H20)</f>
        <v/>
      </c>
      <c r="O23" s="518"/>
      <c r="P23" s="518"/>
      <c r="Q23" s="518"/>
      <c r="R23" s="518"/>
      <c r="S23" s="518"/>
      <c r="T23" s="518"/>
      <c r="U23" s="518"/>
      <c r="V23" s="518"/>
      <c r="W23" s="518"/>
      <c r="X23" s="518"/>
      <c r="Y23" s="518"/>
    </row>
    <row r="24" spans="1:26" ht="21" customHeight="1">
      <c r="A24" s="3"/>
      <c r="B24" s="3"/>
      <c r="C24" s="3"/>
      <c r="D24" s="3"/>
      <c r="E24" s="3"/>
      <c r="F24" s="3"/>
      <c r="G24" s="3"/>
      <c r="H24" s="3"/>
      <c r="I24" s="2"/>
      <c r="J24" s="514" t="s">
        <v>356</v>
      </c>
      <c r="K24" s="515"/>
      <c r="L24" s="515"/>
      <c r="M24" s="515"/>
      <c r="N24" s="518" t="str">
        <f>入力!D21&amp;""</f>
        <v/>
      </c>
      <c r="O24" s="519"/>
      <c r="P24" s="519"/>
      <c r="Q24" s="519"/>
      <c r="R24" s="519"/>
      <c r="S24" s="519"/>
      <c r="T24" s="519"/>
      <c r="U24" s="519"/>
      <c r="V24" s="519"/>
      <c r="W24" s="519"/>
      <c r="X24" s="519"/>
      <c r="Y24" s="519"/>
    </row>
    <row r="25" spans="1:26" ht="21" customHeight="1">
      <c r="A25" s="3"/>
      <c r="B25" s="3"/>
      <c r="C25" s="3"/>
      <c r="D25" s="3"/>
      <c r="E25" s="3"/>
      <c r="F25" s="3"/>
      <c r="G25" s="3"/>
      <c r="H25" s="3"/>
      <c r="I25" s="2"/>
      <c r="J25" s="150" t="s">
        <v>357</v>
      </c>
      <c r="K25" s="148"/>
      <c r="L25" s="148"/>
      <c r="M25" s="148"/>
      <c r="N25" s="3"/>
      <c r="O25" s="149"/>
      <c r="P25" s="149"/>
      <c r="Q25" s="149"/>
      <c r="R25" s="149"/>
      <c r="S25" s="149"/>
      <c r="T25" s="149"/>
      <c r="U25" s="149"/>
      <c r="V25" s="149"/>
      <c r="W25" s="149"/>
      <c r="X25" s="149"/>
      <c r="Y25" s="149"/>
    </row>
    <row r="26" spans="1:26" ht="15"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6" ht="15" customHeight="1" thickBot="1">
      <c r="A27" s="2"/>
      <c r="B27" s="2"/>
      <c r="C27" s="2"/>
      <c r="D27" s="2"/>
      <c r="E27" s="2"/>
      <c r="F27" s="2"/>
      <c r="G27" s="2"/>
      <c r="H27" s="2"/>
      <c r="I27" s="2"/>
      <c r="J27" s="2"/>
      <c r="K27" s="2"/>
      <c r="L27" s="2"/>
      <c r="M27" s="2"/>
      <c r="N27" s="2"/>
      <c r="O27" s="2"/>
      <c r="P27" s="2"/>
      <c r="Q27" s="2"/>
      <c r="R27" s="2"/>
      <c r="S27" s="2"/>
      <c r="T27" s="2"/>
      <c r="U27" s="2"/>
      <c r="V27" s="2"/>
      <c r="W27" s="2"/>
      <c r="X27" s="2"/>
      <c r="Y27" s="2"/>
    </row>
    <row r="28" spans="1:26" ht="30" customHeight="1" thickBot="1">
      <c r="A28" s="19"/>
      <c r="B28" s="506" t="s">
        <v>9</v>
      </c>
      <c r="C28" s="507"/>
      <c r="D28" s="507"/>
      <c r="E28" s="507"/>
      <c r="F28" s="507"/>
      <c r="G28" s="507"/>
      <c r="H28" s="507"/>
      <c r="I28" s="507"/>
      <c r="J28" s="507"/>
      <c r="K28" s="507"/>
      <c r="L28" s="507"/>
      <c r="M28" s="507"/>
      <c r="N28" s="507"/>
      <c r="O28" s="507"/>
      <c r="P28" s="507"/>
      <c r="Q28" s="507"/>
      <c r="R28" s="507"/>
      <c r="S28" s="507"/>
      <c r="T28" s="507"/>
      <c r="U28" s="507"/>
      <c r="V28" s="507"/>
      <c r="W28" s="507"/>
      <c r="X28" s="507"/>
      <c r="Y28" s="508"/>
    </row>
    <row r="29" spans="1:26" ht="21" customHeight="1">
      <c r="A29" s="19"/>
      <c r="B29" s="28"/>
      <c r="C29" s="29"/>
      <c r="D29" s="29"/>
      <c r="E29" s="29"/>
      <c r="F29" s="29"/>
      <c r="G29" s="29"/>
      <c r="H29" s="29"/>
      <c r="I29" s="29"/>
      <c r="J29" s="29"/>
      <c r="K29" s="29"/>
      <c r="L29" s="29"/>
      <c r="M29" s="29"/>
      <c r="N29" s="29"/>
      <c r="O29" s="29"/>
      <c r="P29" s="29"/>
      <c r="Q29" s="29"/>
      <c r="R29" s="29"/>
      <c r="S29" s="29"/>
      <c r="T29" s="29"/>
      <c r="U29" s="29"/>
      <c r="V29" s="29"/>
      <c r="W29" s="29"/>
      <c r="X29" s="29"/>
      <c r="Y29" s="42"/>
    </row>
    <row r="30" spans="1:26" ht="24" customHeight="1">
      <c r="A30" s="19"/>
      <c r="B30" s="545"/>
      <c r="C30" s="3"/>
      <c r="D30" s="541" t="s">
        <v>5</v>
      </c>
      <c r="E30" s="541"/>
      <c r="F30" s="541"/>
      <c r="G30" s="541"/>
      <c r="H30" s="509" t="str">
        <f>IF(入力!D24="","",入力!D24&amp;"-"&amp;入力!F24)</f>
        <v/>
      </c>
      <c r="I30" s="509"/>
      <c r="J30" s="509"/>
      <c r="K30" s="509"/>
      <c r="L30" s="509"/>
      <c r="M30" s="509"/>
      <c r="N30" s="509"/>
      <c r="O30" s="509"/>
      <c r="P30" s="509"/>
      <c r="Q30" s="509"/>
      <c r="R30" s="509"/>
      <c r="S30" s="509"/>
      <c r="T30" s="509"/>
      <c r="U30" s="509"/>
      <c r="V30" s="509"/>
      <c r="W30" s="509"/>
      <c r="X30" s="3"/>
      <c r="Y30" s="19"/>
    </row>
    <row r="31" spans="1:26" ht="24" customHeight="1">
      <c r="A31" s="19"/>
      <c r="B31" s="545"/>
      <c r="C31" s="3"/>
      <c r="D31" s="30" t="s">
        <v>10</v>
      </c>
      <c r="E31" s="30"/>
      <c r="F31" s="30"/>
      <c r="G31" s="30"/>
      <c r="H31" s="502" t="str">
        <f>入力!D25&amp;""</f>
        <v/>
      </c>
      <c r="I31" s="503"/>
      <c r="J31" s="503"/>
      <c r="K31" s="503"/>
      <c r="L31" s="503"/>
      <c r="M31" s="503"/>
      <c r="N31" s="503"/>
      <c r="O31" s="503"/>
      <c r="P31" s="503"/>
      <c r="Q31" s="503"/>
      <c r="R31" s="503"/>
      <c r="S31" s="503"/>
      <c r="T31" s="503"/>
      <c r="U31" s="503"/>
      <c r="V31" s="503"/>
      <c r="W31" s="503"/>
      <c r="X31" s="3"/>
      <c r="Y31" s="19"/>
    </row>
    <row r="32" spans="1:26" s="39" customFormat="1" ht="15" customHeight="1">
      <c r="A32" s="31"/>
      <c r="B32" s="545"/>
      <c r="C32" s="32"/>
      <c r="D32" s="33" t="s">
        <v>18</v>
      </c>
      <c r="E32" s="32"/>
      <c r="F32" s="32"/>
      <c r="G32" s="32"/>
      <c r="H32" s="504" t="str">
        <f>入力!D26&amp;""</f>
        <v/>
      </c>
      <c r="I32" s="505"/>
      <c r="J32" s="505"/>
      <c r="K32" s="505"/>
      <c r="L32" s="505"/>
      <c r="M32" s="505"/>
      <c r="N32" s="505"/>
      <c r="O32" s="505"/>
      <c r="P32" s="505"/>
      <c r="Q32" s="505"/>
      <c r="R32" s="505"/>
      <c r="S32" s="505"/>
      <c r="T32" s="505"/>
      <c r="U32" s="505"/>
      <c r="V32" s="505"/>
      <c r="W32" s="505"/>
      <c r="X32" s="32"/>
      <c r="Y32" s="31"/>
    </row>
    <row r="33" spans="1:25" ht="18.75" customHeight="1">
      <c r="A33" s="19"/>
      <c r="B33" s="545"/>
      <c r="C33" s="3"/>
      <c r="D33" s="23" t="s">
        <v>0</v>
      </c>
      <c r="E33" s="23"/>
      <c r="F33" s="23"/>
      <c r="G33" s="23"/>
      <c r="H33" s="520" t="str">
        <f>入力!D27&amp;""</f>
        <v/>
      </c>
      <c r="I33" s="523"/>
      <c r="J33" s="523"/>
      <c r="K33" s="523"/>
      <c r="L33" s="523"/>
      <c r="M33" s="523"/>
      <c r="N33" s="523"/>
      <c r="O33" s="523"/>
      <c r="P33" s="523"/>
      <c r="Q33" s="523"/>
      <c r="R33" s="523"/>
      <c r="S33" s="523"/>
      <c r="T33" s="523"/>
      <c r="U33" s="523"/>
      <c r="V33" s="523"/>
      <c r="W33" s="523"/>
      <c r="X33" s="3"/>
      <c r="Y33" s="19"/>
    </row>
    <row r="34" spans="1:25" ht="24" customHeight="1">
      <c r="A34" s="19"/>
      <c r="B34" s="545"/>
      <c r="C34" s="3"/>
      <c r="D34" s="30" t="s">
        <v>19</v>
      </c>
      <c r="E34" s="30"/>
      <c r="F34" s="30"/>
      <c r="G34" s="30"/>
      <c r="H34" s="521" t="str">
        <f>入力!D28&amp;""</f>
        <v/>
      </c>
      <c r="I34" s="503"/>
      <c r="J34" s="503"/>
      <c r="K34" s="503"/>
      <c r="L34" s="503"/>
      <c r="M34" s="503"/>
      <c r="N34" s="503"/>
      <c r="O34" s="503"/>
      <c r="P34" s="503"/>
      <c r="Q34" s="503"/>
      <c r="R34" s="503"/>
      <c r="S34" s="503"/>
      <c r="T34" s="503"/>
      <c r="U34" s="503"/>
      <c r="V34" s="503"/>
      <c r="W34" s="503"/>
      <c r="X34" s="3"/>
      <c r="Y34" s="19"/>
    </row>
    <row r="35" spans="1:25" s="39" customFormat="1" ht="15" customHeight="1">
      <c r="A35" s="31"/>
      <c r="B35" s="545"/>
      <c r="C35" s="32"/>
      <c r="D35" s="33" t="s">
        <v>12</v>
      </c>
      <c r="E35" s="33"/>
      <c r="F35" s="32"/>
      <c r="G35" s="32"/>
      <c r="H35" s="504" t="str">
        <f>入力!D29&amp;""</f>
        <v/>
      </c>
      <c r="I35" s="505"/>
      <c r="J35" s="505"/>
      <c r="K35" s="505"/>
      <c r="L35" s="505"/>
      <c r="M35" s="505"/>
      <c r="N35" s="505"/>
      <c r="O35" s="505"/>
      <c r="P35" s="505"/>
      <c r="Q35" s="505"/>
      <c r="R35" s="505"/>
      <c r="S35" s="505"/>
      <c r="T35" s="505"/>
      <c r="U35" s="505"/>
      <c r="V35" s="505"/>
      <c r="W35" s="505"/>
      <c r="X35" s="32"/>
      <c r="Y35" s="31"/>
    </row>
    <row r="36" spans="1:25" ht="18.75" customHeight="1">
      <c r="A36" s="19"/>
      <c r="B36" s="545"/>
      <c r="C36" s="3"/>
      <c r="D36" s="23" t="s">
        <v>20</v>
      </c>
      <c r="E36" s="23"/>
      <c r="F36" s="23"/>
      <c r="G36" s="23"/>
      <c r="H36" s="520" t="str">
        <f>入力!D30&amp;""</f>
        <v/>
      </c>
      <c r="I36" s="523"/>
      <c r="J36" s="523"/>
      <c r="K36" s="523"/>
      <c r="L36" s="523"/>
      <c r="M36" s="523"/>
      <c r="N36" s="523"/>
      <c r="O36" s="523"/>
      <c r="P36" s="523"/>
      <c r="Q36" s="523"/>
      <c r="R36" s="523"/>
      <c r="S36" s="523"/>
      <c r="T36" s="523"/>
      <c r="U36" s="523"/>
      <c r="V36" s="523"/>
      <c r="W36" s="523"/>
      <c r="X36" s="3"/>
      <c r="Y36" s="19"/>
    </row>
    <row r="37" spans="1:25" ht="21" customHeight="1">
      <c r="A37" s="19"/>
      <c r="B37" s="545"/>
      <c r="C37" s="3"/>
      <c r="D37" s="23" t="s">
        <v>7</v>
      </c>
      <c r="E37" s="23"/>
      <c r="F37" s="23"/>
      <c r="G37" s="23"/>
      <c r="H37" s="521" t="str">
        <f>IF(入力!D31="","",入力!D31&amp;"-"&amp;入力!F31&amp;"-"&amp;入力!H31)</f>
        <v/>
      </c>
      <c r="I37" s="503"/>
      <c r="J37" s="503"/>
      <c r="K37" s="503"/>
      <c r="L37" s="503"/>
      <c r="M37" s="503"/>
      <c r="N37" s="503"/>
      <c r="O37" s="503"/>
      <c r="P37" s="503"/>
      <c r="Q37" s="503"/>
      <c r="R37" s="503"/>
      <c r="S37" s="503"/>
      <c r="T37" s="503"/>
      <c r="U37" s="503"/>
      <c r="V37" s="503"/>
      <c r="W37" s="503"/>
      <c r="X37" s="3"/>
      <c r="Y37" s="19"/>
    </row>
    <row r="38" spans="1:25" ht="21" customHeight="1">
      <c r="A38" s="19"/>
      <c r="B38" s="545"/>
      <c r="C38" s="3"/>
      <c r="D38" s="23" t="s">
        <v>8</v>
      </c>
      <c r="E38" s="23"/>
      <c r="F38" s="23"/>
      <c r="G38" s="23"/>
      <c r="H38" s="521" t="str">
        <f>IF(入力!D32="","",入力!D32&amp;"-"&amp;入力!F32&amp;"-"&amp;入力!H32)</f>
        <v/>
      </c>
      <c r="I38" s="503"/>
      <c r="J38" s="503"/>
      <c r="K38" s="503"/>
      <c r="L38" s="503"/>
      <c r="M38" s="503"/>
      <c r="N38" s="503"/>
      <c r="O38" s="503"/>
      <c r="P38" s="503"/>
      <c r="Q38" s="503"/>
      <c r="R38" s="503"/>
      <c r="S38" s="503"/>
      <c r="T38" s="503"/>
      <c r="U38" s="503"/>
      <c r="V38" s="503"/>
      <c r="W38" s="503"/>
      <c r="X38" s="3"/>
      <c r="Y38" s="19"/>
    </row>
    <row r="39" spans="1:25" ht="21" customHeight="1">
      <c r="A39" s="19"/>
      <c r="B39" s="545"/>
      <c r="C39" s="3" t="s">
        <v>17</v>
      </c>
      <c r="D39" s="514" t="s">
        <v>358</v>
      </c>
      <c r="E39" s="514"/>
      <c r="F39" s="514"/>
      <c r="G39" s="514"/>
      <c r="H39" s="521" t="str">
        <f>入力!D33&amp;""</f>
        <v/>
      </c>
      <c r="I39" s="503"/>
      <c r="J39" s="503"/>
      <c r="K39" s="503"/>
      <c r="L39" s="503"/>
      <c r="M39" s="503"/>
      <c r="N39" s="503"/>
      <c r="O39" s="503"/>
      <c r="P39" s="503"/>
      <c r="Q39" s="503"/>
      <c r="R39" s="503"/>
      <c r="S39" s="503"/>
      <c r="T39" s="503"/>
      <c r="U39" s="503"/>
      <c r="V39" s="503"/>
      <c r="W39" s="503"/>
      <c r="X39" s="3"/>
      <c r="Y39" s="19"/>
    </row>
    <row r="40" spans="1:25" ht="21" customHeight="1">
      <c r="A40" s="19"/>
      <c r="B40" s="144"/>
      <c r="C40" s="3"/>
      <c r="D40" s="150" t="s">
        <v>357</v>
      </c>
      <c r="E40" s="147"/>
      <c r="F40" s="147"/>
      <c r="G40" s="147"/>
      <c r="H40" s="3"/>
      <c r="I40" s="149"/>
      <c r="J40" s="149"/>
      <c r="K40" s="149"/>
      <c r="L40" s="149"/>
      <c r="M40" s="149"/>
      <c r="N40" s="149"/>
      <c r="O40" s="149"/>
      <c r="P40" s="149"/>
      <c r="Q40" s="149"/>
      <c r="R40" s="149"/>
      <c r="S40" s="149"/>
      <c r="T40" s="149"/>
      <c r="U40" s="149"/>
      <c r="V40" s="149"/>
      <c r="W40" s="149"/>
      <c r="X40" s="3"/>
      <c r="Y40" s="19"/>
    </row>
    <row r="41" spans="1:25" ht="15" customHeight="1" thickBot="1">
      <c r="A41" s="19"/>
      <c r="B41" s="543"/>
      <c r="C41" s="544"/>
      <c r="D41" s="544"/>
      <c r="E41" s="544"/>
      <c r="F41" s="544"/>
      <c r="G41" s="544"/>
      <c r="H41" s="544"/>
      <c r="I41" s="544"/>
      <c r="J41" s="544"/>
      <c r="K41" s="544"/>
      <c r="L41" s="544"/>
      <c r="M41" s="544"/>
      <c r="N41" s="544"/>
      <c r="O41" s="544"/>
      <c r="P41" s="544"/>
      <c r="Q41" s="544"/>
      <c r="R41" s="544"/>
      <c r="S41" s="544"/>
      <c r="T41" s="544"/>
      <c r="U41" s="544"/>
      <c r="V41" s="544"/>
      <c r="W41" s="24"/>
      <c r="X41" s="26"/>
      <c r="Y41" s="27"/>
    </row>
    <row r="42" spans="1:25" ht="1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s="39" customFormat="1" ht="15" customHeight="1">
      <c r="A43" s="35"/>
      <c r="B43" s="35"/>
      <c r="C43" s="35"/>
      <c r="D43" s="35"/>
      <c r="E43" s="35"/>
      <c r="F43" s="35"/>
      <c r="G43" s="128"/>
      <c r="H43" s="128"/>
      <c r="I43" s="128"/>
      <c r="J43" s="546" t="s">
        <v>40</v>
      </c>
      <c r="K43" s="546"/>
      <c r="L43" s="546"/>
      <c r="M43" s="542" t="str">
        <f>入力!D7&amp;""</f>
        <v/>
      </c>
      <c r="N43" s="542"/>
      <c r="O43" s="542"/>
      <c r="P43" s="542"/>
      <c r="Q43" s="36"/>
      <c r="R43" s="36"/>
      <c r="S43" s="35"/>
      <c r="T43" s="35"/>
      <c r="U43" s="35"/>
      <c r="V43" s="35"/>
      <c r="W43" s="35"/>
      <c r="X43" s="35"/>
      <c r="Y43" s="35"/>
    </row>
    <row r="44" spans="1:25" ht="18.75" customHeight="1">
      <c r="A44" s="2"/>
      <c r="B44" s="2"/>
      <c r="C44" s="2"/>
      <c r="D44" s="2"/>
      <c r="E44" s="6"/>
      <c r="F44" s="6"/>
      <c r="G44" s="18"/>
      <c r="H44" s="18"/>
      <c r="I44" s="18"/>
      <c r="J44" s="540" t="s">
        <v>11</v>
      </c>
      <c r="K44" s="540"/>
      <c r="L44" s="540"/>
      <c r="M44" s="520" t="str">
        <f>入力!D8&amp;""</f>
        <v/>
      </c>
      <c r="N44" s="520"/>
      <c r="O44" s="520"/>
      <c r="P44" s="520"/>
      <c r="Q44" s="16"/>
      <c r="R44" s="23" t="s">
        <v>7</v>
      </c>
      <c r="S44" s="16"/>
      <c r="T44" s="129"/>
      <c r="U44" s="539" t="str">
        <f>IF(入力!D9="","",入力!D9&amp;"-"&amp;入力!F9&amp;"-"&amp;入力!H9)</f>
        <v/>
      </c>
      <c r="V44" s="540"/>
      <c r="W44" s="540"/>
      <c r="X44" s="540"/>
      <c r="Y44" s="23"/>
    </row>
    <row r="45" spans="1:25" ht="9" customHeight="1">
      <c r="A45" s="2"/>
      <c r="B45" s="2"/>
      <c r="C45" s="2"/>
      <c r="D45" s="2"/>
      <c r="E45" s="2"/>
      <c r="F45" s="2"/>
      <c r="G45" s="2"/>
      <c r="H45" s="2"/>
      <c r="I45" s="2"/>
      <c r="J45" s="2"/>
      <c r="K45" s="2"/>
      <c r="L45" s="2"/>
      <c r="M45" s="2"/>
      <c r="N45" s="2"/>
      <c r="O45" s="2"/>
      <c r="P45" s="2"/>
      <c r="Q45" s="2"/>
      <c r="R45" s="2"/>
      <c r="S45" s="2"/>
      <c r="T45" s="2"/>
      <c r="U45" s="2"/>
      <c r="V45" s="2"/>
      <c r="W45" s="2"/>
      <c r="X45" s="2"/>
      <c r="Y45" s="2"/>
    </row>
  </sheetData>
  <sheetProtection sheet="1" selectLockedCells="1"/>
  <mergeCells count="50">
    <mergeCell ref="U44:X44"/>
    <mergeCell ref="J44:L44"/>
    <mergeCell ref="D30:G30"/>
    <mergeCell ref="M43:P43"/>
    <mergeCell ref="M44:P44"/>
    <mergeCell ref="B41:V41"/>
    <mergeCell ref="B30:B39"/>
    <mergeCell ref="J43:L43"/>
    <mergeCell ref="D39:G39"/>
    <mergeCell ref="H39:W39"/>
    <mergeCell ref="H38:W38"/>
    <mergeCell ref="H33:W33"/>
    <mergeCell ref="H37:W37"/>
    <mergeCell ref="H35:W35"/>
    <mergeCell ref="H34:W34"/>
    <mergeCell ref="H36:W36"/>
    <mergeCell ref="T1:Y1"/>
    <mergeCell ref="T2:Y2"/>
    <mergeCell ref="A4:F4"/>
    <mergeCell ref="B12:I12"/>
    <mergeCell ref="B16:G16"/>
    <mergeCell ref="U4:X4"/>
    <mergeCell ref="N15:Y15"/>
    <mergeCell ref="N16:Y16"/>
    <mergeCell ref="B13:I13"/>
    <mergeCell ref="A7:Y7"/>
    <mergeCell ref="B11:I11"/>
    <mergeCell ref="J15:M15"/>
    <mergeCell ref="B9:I9"/>
    <mergeCell ref="B5:S5"/>
    <mergeCell ref="J16:M16"/>
    <mergeCell ref="J17:M17"/>
    <mergeCell ref="N23:Y23"/>
    <mergeCell ref="N24:Y24"/>
    <mergeCell ref="N21:W21"/>
    <mergeCell ref="N22:Y22"/>
    <mergeCell ref="J20:M20"/>
    <mergeCell ref="J21:M21"/>
    <mergeCell ref="J22:M22"/>
    <mergeCell ref="N17:Y17"/>
    <mergeCell ref="N18:Y18"/>
    <mergeCell ref="N19:Y19"/>
    <mergeCell ref="N20:Y20"/>
    <mergeCell ref="H31:W31"/>
    <mergeCell ref="H32:W32"/>
    <mergeCell ref="B28:Y28"/>
    <mergeCell ref="H30:W30"/>
    <mergeCell ref="J18:M18"/>
    <mergeCell ref="J19:M19"/>
    <mergeCell ref="J24:M24"/>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1"/>
  <sheetViews>
    <sheetView view="pageBreakPreview" topLeftCell="A7" zoomScaleNormal="100" workbookViewId="0">
      <selection activeCell="V17" sqref="V17"/>
    </sheetView>
  </sheetViews>
  <sheetFormatPr defaultColWidth="9" defaultRowHeight="13.5"/>
  <cols>
    <col min="1" max="1" width="1.875" style="5" customWidth="1"/>
    <col min="2" max="20" width="4.375" style="5" customWidth="1"/>
    <col min="21" max="21" width="3.625" style="5" customWidth="1"/>
    <col min="22" max="16384" width="9" style="5"/>
  </cols>
  <sheetData>
    <row r="1" spans="1:21" ht="18" customHeight="1">
      <c r="A1" s="6"/>
      <c r="B1" s="6"/>
      <c r="C1" s="6"/>
      <c r="D1" s="6"/>
      <c r="E1" s="6"/>
      <c r="F1" s="6"/>
      <c r="G1" s="6"/>
      <c r="H1" s="6"/>
      <c r="I1" s="6"/>
      <c r="J1" s="6"/>
      <c r="K1" s="6"/>
      <c r="L1" s="6"/>
      <c r="M1" s="6"/>
      <c r="N1" s="6"/>
      <c r="O1" s="6"/>
      <c r="P1" s="6"/>
      <c r="Q1" s="6"/>
      <c r="R1" s="6"/>
      <c r="S1" s="6"/>
      <c r="T1" s="6"/>
      <c r="U1" s="6"/>
    </row>
    <row r="2" spans="1:21" ht="24" customHeight="1">
      <c r="A2" s="552" t="s">
        <v>57</v>
      </c>
      <c r="B2" s="552"/>
      <c r="C2" s="552"/>
      <c r="D2" s="552"/>
      <c r="E2" s="552"/>
      <c r="F2" s="552"/>
      <c r="G2" s="552"/>
      <c r="H2" s="552"/>
      <c r="I2" s="552"/>
      <c r="J2" s="552"/>
      <c r="K2" s="552"/>
      <c r="L2" s="552"/>
      <c r="M2" s="552"/>
      <c r="N2" s="552"/>
      <c r="O2" s="552"/>
      <c r="P2" s="552"/>
      <c r="Q2" s="552"/>
      <c r="R2" s="552"/>
      <c r="S2" s="552"/>
      <c r="T2" s="552"/>
      <c r="U2" s="552"/>
    </row>
    <row r="3" spans="1:21" ht="18" customHeight="1">
      <c r="A3" s="6"/>
      <c r="B3" s="6"/>
      <c r="C3" s="6"/>
      <c r="D3" s="6"/>
      <c r="E3" s="6"/>
      <c r="F3" s="6"/>
      <c r="G3" s="6"/>
      <c r="H3" s="6"/>
      <c r="I3" s="6"/>
      <c r="J3" s="6"/>
      <c r="K3" s="6"/>
      <c r="L3" s="6"/>
      <c r="M3" s="6"/>
      <c r="N3" s="6"/>
      <c r="O3" s="6"/>
      <c r="P3" s="6"/>
      <c r="Q3" s="6"/>
      <c r="R3" s="6"/>
      <c r="S3" s="6"/>
      <c r="T3" s="6"/>
      <c r="U3" s="6"/>
    </row>
    <row r="4" spans="1:21" ht="18" customHeight="1">
      <c r="A4" s="6"/>
      <c r="B4" s="6"/>
      <c r="C4" s="6"/>
      <c r="D4" s="6"/>
      <c r="E4" s="6"/>
      <c r="F4" s="6"/>
      <c r="G4" s="6"/>
      <c r="H4" s="6"/>
      <c r="I4" s="6"/>
      <c r="J4" s="6"/>
      <c r="K4" s="6"/>
      <c r="L4" s="6"/>
      <c r="M4" s="6"/>
      <c r="N4" s="6"/>
      <c r="O4" s="6"/>
      <c r="P4" s="6"/>
      <c r="Q4" s="6"/>
      <c r="R4" s="6"/>
      <c r="S4" s="6"/>
      <c r="T4" s="6"/>
      <c r="U4" s="6"/>
    </row>
    <row r="5" spans="1:21" ht="18" customHeight="1">
      <c r="A5" s="6"/>
      <c r="B5" s="6"/>
      <c r="C5" s="6"/>
      <c r="D5" s="6"/>
      <c r="E5" s="6"/>
      <c r="F5" s="6"/>
      <c r="G5" s="6"/>
      <c r="H5" s="6"/>
      <c r="I5" s="6"/>
      <c r="J5" s="6"/>
      <c r="K5" s="6"/>
      <c r="L5" s="6"/>
      <c r="M5" s="6"/>
      <c r="N5" s="14"/>
      <c r="O5" s="14"/>
      <c r="P5" s="553" t="str">
        <f>IF(入力!D6="","令和　 年　 月　 日",入力!D6)</f>
        <v>令和　 年　 月　 日</v>
      </c>
      <c r="Q5" s="553"/>
      <c r="R5" s="553"/>
      <c r="S5" s="553"/>
      <c r="T5" s="553"/>
      <c r="U5" s="6"/>
    </row>
    <row r="6" spans="1:21" ht="18" customHeight="1">
      <c r="A6" s="6"/>
      <c r="B6" s="6"/>
      <c r="C6" s="6"/>
      <c r="D6" s="6"/>
      <c r="E6" s="6"/>
      <c r="F6" s="6"/>
      <c r="G6" s="6"/>
      <c r="H6" s="6"/>
      <c r="I6" s="6"/>
      <c r="J6" s="6"/>
      <c r="K6" s="6"/>
      <c r="L6" s="6"/>
      <c r="M6" s="6"/>
      <c r="N6" s="6"/>
      <c r="O6" s="6"/>
      <c r="P6" s="6"/>
      <c r="Q6" s="6"/>
      <c r="R6" s="6"/>
      <c r="S6" s="6"/>
      <c r="T6" s="6"/>
      <c r="U6" s="6"/>
    </row>
    <row r="7" spans="1:21" ht="18" customHeight="1">
      <c r="A7" s="6"/>
      <c r="B7" s="291" t="s">
        <v>58</v>
      </c>
      <c r="C7" s="293"/>
      <c r="D7" s="293"/>
      <c r="E7" s="293"/>
      <c r="F7" s="293"/>
      <c r="G7" s="291"/>
      <c r="H7" s="291"/>
      <c r="I7" s="6"/>
      <c r="J7" s="6"/>
      <c r="K7" s="6"/>
      <c r="L7" s="6"/>
      <c r="M7" s="6"/>
      <c r="N7" s="6"/>
      <c r="O7" s="6"/>
      <c r="P7" s="6"/>
      <c r="Q7" s="6"/>
      <c r="R7" s="6"/>
      <c r="S7" s="6"/>
      <c r="T7" s="6"/>
      <c r="U7" s="6"/>
    </row>
    <row r="8" spans="1:21" ht="18" customHeight="1">
      <c r="A8" s="6"/>
      <c r="B8" s="291" t="s">
        <v>59</v>
      </c>
      <c r="C8" s="293"/>
      <c r="D8" s="293"/>
      <c r="E8" s="293"/>
      <c r="F8" s="293"/>
      <c r="G8" s="291"/>
      <c r="H8" s="291"/>
      <c r="I8" s="6"/>
      <c r="J8" s="6"/>
      <c r="K8" s="6"/>
      <c r="L8" s="6"/>
      <c r="M8" s="6"/>
      <c r="N8" s="6"/>
      <c r="O8" s="6"/>
      <c r="P8" s="6"/>
      <c r="Q8" s="6"/>
      <c r="R8" s="6"/>
      <c r="S8" s="6"/>
      <c r="T8" s="6"/>
      <c r="U8" s="6"/>
    </row>
    <row r="9" spans="1:21" ht="18" customHeight="1">
      <c r="A9" s="6"/>
      <c r="B9" s="291" t="s">
        <v>24</v>
      </c>
      <c r="C9" s="15"/>
      <c r="D9" s="15"/>
      <c r="E9" s="15"/>
      <c r="F9" s="15"/>
      <c r="G9" s="291"/>
      <c r="H9" s="291"/>
      <c r="I9" s="6"/>
      <c r="J9" s="6"/>
      <c r="K9" s="6"/>
      <c r="L9" s="6"/>
      <c r="M9" s="6"/>
      <c r="N9" s="6"/>
      <c r="O9" s="6"/>
      <c r="P9" s="6"/>
      <c r="Q9" s="6"/>
      <c r="R9" s="6"/>
      <c r="S9" s="6"/>
      <c r="T9" s="6"/>
      <c r="U9" s="6"/>
    </row>
    <row r="10" spans="1:21" ht="18" customHeight="1">
      <c r="A10" s="6"/>
      <c r="B10" s="6"/>
      <c r="C10" s="6"/>
      <c r="D10" s="6"/>
      <c r="E10" s="6"/>
      <c r="F10" s="6"/>
      <c r="G10" s="6"/>
      <c r="H10" s="6"/>
      <c r="I10" s="6"/>
      <c r="J10" s="6"/>
      <c r="K10" s="6"/>
      <c r="L10" s="6"/>
      <c r="M10" s="6"/>
      <c r="N10" s="6"/>
      <c r="O10" s="6"/>
      <c r="P10" s="6"/>
      <c r="Q10" s="6"/>
      <c r="R10" s="6"/>
      <c r="S10" s="6"/>
      <c r="T10" s="6"/>
      <c r="U10" s="6"/>
    </row>
    <row r="11" spans="1:21" ht="18" customHeight="1">
      <c r="A11" s="6"/>
      <c r="B11" s="6"/>
      <c r="C11" s="548"/>
      <c r="D11" s="548"/>
      <c r="E11" s="548"/>
      <c r="F11" s="548"/>
      <c r="G11" s="293"/>
      <c r="H11" s="293"/>
      <c r="I11" s="547" t="s">
        <v>42</v>
      </c>
      <c r="J11" s="547"/>
      <c r="K11" s="547"/>
      <c r="L11" s="18"/>
      <c r="M11" s="550" t="str">
        <f>入力!D13&amp;""</f>
        <v/>
      </c>
      <c r="N11" s="550"/>
      <c r="O11" s="550"/>
      <c r="P11" s="550"/>
      <c r="Q11" s="550"/>
      <c r="R11" s="550"/>
      <c r="S11" s="550"/>
      <c r="T11" s="550"/>
      <c r="U11" s="292"/>
    </row>
    <row r="12" spans="1:21" ht="18" customHeight="1">
      <c r="A12" s="6"/>
      <c r="B12" s="6"/>
      <c r="C12" s="6"/>
      <c r="D12" s="6"/>
      <c r="E12" s="6"/>
      <c r="F12" s="6"/>
      <c r="G12" s="290"/>
      <c r="H12" s="290"/>
      <c r="I12" s="290"/>
      <c r="J12" s="290"/>
      <c r="K12" s="291"/>
      <c r="L12" s="291"/>
      <c r="M12" s="291"/>
      <c r="N12" s="291"/>
      <c r="O12" s="291"/>
      <c r="P12" s="291"/>
      <c r="Q12" s="291"/>
      <c r="R12" s="291"/>
      <c r="S12" s="291"/>
      <c r="T12" s="291"/>
      <c r="U12" s="6"/>
    </row>
    <row r="13" spans="1:21" ht="18" customHeight="1">
      <c r="A13" s="6"/>
      <c r="B13" s="6"/>
      <c r="C13" s="6"/>
      <c r="D13" s="6"/>
      <c r="E13" s="6"/>
      <c r="F13" s="6"/>
      <c r="G13" s="293"/>
      <c r="H13" s="293"/>
      <c r="I13" s="547" t="s">
        <v>26</v>
      </c>
      <c r="J13" s="547"/>
      <c r="K13" s="547"/>
      <c r="L13" s="292"/>
      <c r="M13" s="550" t="str">
        <f>入力!D15&amp;""</f>
        <v/>
      </c>
      <c r="N13" s="550"/>
      <c r="O13" s="550"/>
      <c r="P13" s="550"/>
      <c r="Q13" s="550"/>
      <c r="R13" s="550"/>
      <c r="S13" s="550"/>
      <c r="T13" s="550"/>
      <c r="U13" s="6"/>
    </row>
    <row r="14" spans="1:21" ht="18" customHeight="1">
      <c r="A14" s="6"/>
      <c r="B14" s="6"/>
      <c r="C14" s="6"/>
      <c r="D14" s="6"/>
      <c r="E14" s="6"/>
      <c r="F14" s="6"/>
      <c r="G14" s="290"/>
      <c r="H14" s="290"/>
      <c r="I14" s="290"/>
      <c r="J14" s="290"/>
      <c r="K14" s="291"/>
      <c r="L14" s="291"/>
      <c r="M14" s="291"/>
      <c r="N14" s="291"/>
      <c r="O14" s="291"/>
      <c r="P14" s="291"/>
      <c r="Q14" s="291"/>
      <c r="R14" s="291"/>
      <c r="S14" s="291"/>
      <c r="T14" s="291"/>
      <c r="U14" s="6"/>
    </row>
    <row r="15" spans="1:21" ht="18" customHeight="1">
      <c r="A15" s="6"/>
      <c r="B15" s="6"/>
      <c r="C15" s="6"/>
      <c r="D15" s="6"/>
      <c r="E15" s="6"/>
      <c r="F15" s="6"/>
      <c r="G15" s="18"/>
      <c r="H15" s="293"/>
      <c r="I15" s="547" t="s">
        <v>41</v>
      </c>
      <c r="J15" s="547"/>
      <c r="K15" s="547"/>
      <c r="L15" s="292"/>
      <c r="M15" s="550" t="str">
        <f>入力!D16&amp;"　"&amp;入力!D18</f>
        <v>　</v>
      </c>
      <c r="N15" s="550"/>
      <c r="O15" s="550"/>
      <c r="P15" s="550"/>
      <c r="Q15" s="550"/>
      <c r="R15" s="550"/>
      <c r="S15" s="550"/>
      <c r="T15" s="291"/>
      <c r="U15" s="6"/>
    </row>
    <row r="16" spans="1:21" ht="18" customHeight="1">
      <c r="A16" s="6"/>
      <c r="B16" s="6"/>
      <c r="C16" s="6"/>
      <c r="D16" s="6"/>
      <c r="E16" s="6"/>
      <c r="F16" s="6"/>
      <c r="G16" s="293"/>
      <c r="H16" s="293"/>
      <c r="I16" s="293"/>
      <c r="J16" s="293"/>
      <c r="K16" s="291"/>
      <c r="L16" s="294"/>
      <c r="M16" s="294"/>
      <c r="N16" s="294"/>
      <c r="O16" s="294"/>
      <c r="P16" s="294"/>
      <c r="Q16" s="294"/>
      <c r="R16" s="294"/>
      <c r="S16" s="294"/>
      <c r="T16" s="291"/>
      <c r="U16" s="6"/>
    </row>
    <row r="17" spans="1:21" ht="18" customHeight="1">
      <c r="A17" s="6"/>
      <c r="B17" s="6"/>
      <c r="C17" s="6"/>
      <c r="D17" s="6"/>
      <c r="E17" s="6"/>
      <c r="F17" s="6"/>
      <c r="G17" s="293"/>
      <c r="H17" s="293"/>
      <c r="I17" s="551" t="s">
        <v>688</v>
      </c>
      <c r="J17" s="551"/>
      <c r="K17" s="551"/>
      <c r="L17" s="294"/>
      <c r="M17" s="549" t="str">
        <f>IF(入力!D19="","",入力!D19&amp;"-"&amp;入力!F19&amp;"-"&amp;入力!H19)</f>
        <v/>
      </c>
      <c r="N17" s="549"/>
      <c r="O17" s="549"/>
      <c r="P17" s="549"/>
      <c r="Q17" s="549"/>
      <c r="R17" s="549"/>
      <c r="S17" s="549"/>
      <c r="T17" s="291"/>
      <c r="U17" s="6"/>
    </row>
    <row r="18" spans="1:21" ht="18" customHeight="1">
      <c r="A18" s="6"/>
      <c r="B18" s="6"/>
      <c r="C18" s="6"/>
      <c r="D18" s="6"/>
      <c r="E18" s="6"/>
      <c r="F18" s="6"/>
      <c r="G18" s="6"/>
      <c r="H18" s="6"/>
      <c r="I18" s="6"/>
      <c r="J18" s="6"/>
      <c r="K18" s="6"/>
      <c r="L18" s="6"/>
      <c r="M18" s="6"/>
      <c r="N18" s="6"/>
      <c r="O18" s="6"/>
      <c r="P18" s="6"/>
      <c r="Q18" s="6"/>
      <c r="R18" s="6"/>
      <c r="S18" s="6"/>
      <c r="T18" s="6"/>
      <c r="U18" s="6"/>
    </row>
    <row r="19" spans="1:21" ht="18" customHeight="1">
      <c r="A19" s="6"/>
      <c r="B19" s="6"/>
      <c r="C19" s="6"/>
      <c r="D19" s="6"/>
      <c r="E19" s="6"/>
      <c r="F19" s="6"/>
      <c r="G19" s="6"/>
      <c r="H19" s="6"/>
      <c r="I19" s="6"/>
      <c r="J19" s="6"/>
      <c r="K19" s="6"/>
      <c r="L19" s="6"/>
      <c r="M19" s="6"/>
      <c r="N19" s="6"/>
      <c r="O19" s="6"/>
      <c r="P19" s="6"/>
      <c r="Q19" s="6"/>
      <c r="R19" s="6"/>
      <c r="S19" s="6"/>
      <c r="T19" s="6"/>
      <c r="U19" s="6"/>
    </row>
    <row r="20" spans="1:21" ht="18.75" customHeight="1">
      <c r="A20" s="6"/>
      <c r="B20" s="548" t="s">
        <v>689</v>
      </c>
      <c r="C20" s="548"/>
      <c r="D20" s="548"/>
      <c r="E20" s="548"/>
      <c r="F20" s="548"/>
      <c r="G20" s="548"/>
      <c r="H20" s="548"/>
      <c r="I20" s="548"/>
      <c r="J20" s="548"/>
      <c r="K20" s="548"/>
      <c r="L20" s="548"/>
      <c r="M20" s="548"/>
      <c r="N20" s="548"/>
      <c r="O20" s="548"/>
      <c r="P20" s="548"/>
      <c r="Q20" s="548"/>
      <c r="R20" s="548"/>
      <c r="S20" s="548"/>
      <c r="T20" s="548"/>
      <c r="U20" s="6"/>
    </row>
    <row r="21" spans="1:21" ht="18.75" customHeight="1">
      <c r="A21" s="6"/>
      <c r="B21" s="6" t="s">
        <v>43</v>
      </c>
      <c r="C21" s="6"/>
      <c r="D21" s="6"/>
      <c r="E21" s="6"/>
      <c r="F21" s="6"/>
      <c r="G21" s="6"/>
      <c r="H21" s="6"/>
      <c r="I21" s="6"/>
      <c r="J21" s="6"/>
      <c r="K21" s="6"/>
      <c r="L21" s="6"/>
      <c r="M21" s="6"/>
      <c r="N21" s="6"/>
      <c r="O21" s="6"/>
      <c r="P21" s="6"/>
      <c r="Q21" s="6"/>
      <c r="R21" s="6"/>
      <c r="S21" s="13"/>
      <c r="T21" s="6"/>
      <c r="U21" s="6"/>
    </row>
    <row r="22" spans="1:21" ht="18.75" customHeight="1">
      <c r="A22" s="6" t="s">
        <v>44</v>
      </c>
      <c r="B22" s="6"/>
      <c r="C22" s="6"/>
      <c r="D22" s="6"/>
      <c r="E22" s="6"/>
      <c r="F22" s="6"/>
      <c r="G22" s="6"/>
      <c r="H22" s="6"/>
      <c r="I22" s="6"/>
      <c r="J22" s="6"/>
      <c r="K22" s="6"/>
      <c r="L22" s="7"/>
      <c r="M22" s="6"/>
      <c r="N22" s="6"/>
      <c r="O22" s="6"/>
      <c r="P22" s="6"/>
      <c r="Q22" s="6"/>
      <c r="R22" s="6"/>
      <c r="S22" s="6"/>
      <c r="T22" s="6"/>
      <c r="U22" s="6"/>
    </row>
    <row r="23" spans="1:21" ht="18.75" customHeight="1">
      <c r="A23" s="6" t="s">
        <v>45</v>
      </c>
      <c r="B23" s="6"/>
      <c r="C23" s="6"/>
      <c r="D23" s="6"/>
      <c r="E23" s="6"/>
      <c r="F23" s="6"/>
      <c r="G23" s="6"/>
      <c r="H23" s="6"/>
      <c r="I23" s="6"/>
      <c r="J23" s="6"/>
      <c r="K23" s="6"/>
      <c r="L23" s="6"/>
      <c r="M23" s="6"/>
      <c r="N23" s="6"/>
      <c r="O23" s="6"/>
      <c r="P23" s="6"/>
      <c r="Q23" s="6"/>
      <c r="R23" s="6"/>
      <c r="S23" s="6"/>
      <c r="T23" s="6"/>
      <c r="U23" s="6"/>
    </row>
    <row r="24" spans="1:21" ht="18.75" customHeight="1">
      <c r="A24" s="6"/>
      <c r="B24" s="6"/>
      <c r="C24" s="6"/>
      <c r="D24" s="6"/>
      <c r="E24" s="6"/>
      <c r="F24" s="6"/>
      <c r="G24" s="6"/>
      <c r="H24" s="6"/>
      <c r="I24" s="6"/>
      <c r="J24" s="6"/>
      <c r="K24" s="6"/>
      <c r="L24" s="6"/>
      <c r="M24" s="6"/>
      <c r="N24" s="6"/>
      <c r="O24" s="6"/>
      <c r="P24" s="6"/>
      <c r="Q24" s="6"/>
      <c r="R24" s="6"/>
      <c r="S24" s="6"/>
      <c r="T24" s="6"/>
      <c r="U24" s="6"/>
    </row>
    <row r="25" spans="1:21" ht="18.75" customHeight="1">
      <c r="A25" s="6"/>
      <c r="B25" s="6"/>
      <c r="C25" s="548"/>
      <c r="D25" s="548"/>
      <c r="E25" s="548"/>
      <c r="F25" s="548"/>
      <c r="G25" s="548"/>
      <c r="H25" s="548"/>
      <c r="I25" s="548"/>
      <c r="J25" s="548"/>
      <c r="K25" s="291"/>
      <c r="L25" s="549"/>
      <c r="M25" s="549"/>
      <c r="N25" s="549"/>
      <c r="O25" s="549"/>
      <c r="P25" s="549"/>
      <c r="Q25" s="549"/>
      <c r="R25" s="549"/>
      <c r="S25" s="549"/>
      <c r="T25" s="549"/>
      <c r="U25" s="549"/>
    </row>
    <row r="26" spans="1:21" ht="18.75" customHeight="1">
      <c r="A26" s="6" t="s">
        <v>46</v>
      </c>
      <c r="B26" s="18"/>
      <c r="C26" s="6"/>
      <c r="D26" s="6"/>
      <c r="E26" s="6"/>
      <c r="F26" s="6"/>
      <c r="G26" s="296"/>
      <c r="H26" s="296"/>
      <c r="I26" s="296"/>
      <c r="J26" s="296"/>
      <c r="K26" s="296"/>
      <c r="L26" s="295"/>
      <c r="M26" s="295"/>
      <c r="N26" s="295"/>
      <c r="O26" s="295"/>
      <c r="P26" s="295"/>
      <c r="Q26" s="295"/>
      <c r="R26" s="295"/>
      <c r="S26" s="295"/>
      <c r="T26" s="295"/>
      <c r="U26" s="6"/>
    </row>
    <row r="27" spans="1:21" ht="18.75" customHeight="1">
      <c r="A27" s="6"/>
      <c r="B27" s="6" t="s">
        <v>47</v>
      </c>
      <c r="C27" s="6"/>
      <c r="D27" s="6"/>
      <c r="E27" s="6"/>
      <c r="F27" s="6"/>
      <c r="G27" s="296"/>
      <c r="H27" s="296"/>
      <c r="I27" s="296"/>
      <c r="J27" s="296"/>
      <c r="K27" s="296"/>
      <c r="L27" s="298"/>
      <c r="M27" s="298"/>
      <c r="N27" s="298"/>
      <c r="O27" s="298"/>
      <c r="P27" s="298"/>
      <c r="Q27" s="298"/>
      <c r="R27" s="298"/>
      <c r="S27" s="298"/>
      <c r="T27" s="298"/>
      <c r="U27" s="6"/>
    </row>
    <row r="28" spans="1:21" ht="18.75" customHeight="1">
      <c r="A28" s="18"/>
      <c r="B28" s="6" t="s">
        <v>54</v>
      </c>
      <c r="C28" s="6"/>
      <c r="D28" s="6"/>
      <c r="E28" s="6"/>
      <c r="F28" s="6"/>
      <c r="G28" s="296"/>
      <c r="H28" s="296"/>
      <c r="I28" s="296"/>
      <c r="J28" s="296"/>
      <c r="K28" s="296"/>
      <c r="L28" s="295"/>
      <c r="M28" s="295"/>
      <c r="N28" s="295"/>
      <c r="O28" s="295"/>
      <c r="P28" s="295"/>
      <c r="Q28" s="295"/>
      <c r="R28" s="295"/>
      <c r="S28" s="295"/>
      <c r="T28" s="295"/>
      <c r="U28" s="6"/>
    </row>
    <row r="29" spans="1:21" ht="18.75" customHeight="1">
      <c r="A29" s="6"/>
      <c r="B29" s="6" t="s">
        <v>48</v>
      </c>
      <c r="C29" s="6"/>
      <c r="D29" s="6"/>
      <c r="E29" s="6"/>
      <c r="F29" s="6"/>
      <c r="G29" s="296"/>
      <c r="H29" s="296"/>
      <c r="I29" s="296"/>
      <c r="J29" s="296"/>
      <c r="K29" s="296"/>
      <c r="L29" s="296"/>
      <c r="M29" s="296"/>
      <c r="N29" s="296"/>
      <c r="O29" s="296"/>
      <c r="P29" s="296"/>
      <c r="Q29" s="296"/>
      <c r="R29" s="296"/>
      <c r="S29" s="296"/>
      <c r="T29" s="296"/>
      <c r="U29" s="6"/>
    </row>
    <row r="30" spans="1:21" ht="18.75" customHeight="1">
      <c r="A30" s="6" t="s">
        <v>49</v>
      </c>
      <c r="B30" s="6"/>
      <c r="C30" s="6"/>
      <c r="D30" s="6"/>
      <c r="E30" s="6"/>
      <c r="F30" s="6"/>
      <c r="G30" s="296"/>
      <c r="H30" s="296"/>
      <c r="I30" s="296"/>
      <c r="J30" s="296"/>
      <c r="K30" s="296"/>
      <c r="L30" s="297"/>
      <c r="M30" s="297"/>
      <c r="N30" s="297"/>
      <c r="O30" s="297"/>
      <c r="P30" s="297"/>
      <c r="Q30" s="297"/>
      <c r="R30" s="297"/>
      <c r="S30" s="297"/>
      <c r="T30" s="295"/>
      <c r="U30" s="6"/>
    </row>
    <row r="31" spans="1:21" ht="18.75" customHeight="1">
      <c r="A31" s="6"/>
      <c r="B31" s="6" t="s">
        <v>50</v>
      </c>
      <c r="C31" s="6"/>
      <c r="D31" s="6"/>
      <c r="E31" s="6"/>
      <c r="F31" s="6"/>
      <c r="G31" s="296"/>
      <c r="H31" s="296"/>
      <c r="I31" s="296"/>
      <c r="J31" s="296"/>
      <c r="K31" s="296"/>
      <c r="L31" s="297"/>
      <c r="M31" s="297"/>
      <c r="N31" s="297"/>
      <c r="O31" s="297"/>
      <c r="P31" s="297"/>
      <c r="Q31" s="297"/>
      <c r="R31" s="297"/>
      <c r="S31" s="297"/>
      <c r="T31" s="295"/>
      <c r="U31" s="6"/>
    </row>
    <row r="32" spans="1:21" ht="18.75" customHeight="1">
      <c r="A32" s="6" t="s">
        <v>51</v>
      </c>
      <c r="B32" s="6"/>
      <c r="C32" s="6"/>
      <c r="D32" s="6"/>
      <c r="E32" s="6"/>
      <c r="F32" s="6"/>
      <c r="G32" s="296"/>
      <c r="H32" s="296"/>
      <c r="I32" s="296"/>
      <c r="J32" s="296"/>
      <c r="K32" s="296"/>
      <c r="L32" s="297"/>
      <c r="M32" s="297"/>
      <c r="N32" s="297"/>
      <c r="O32" s="297"/>
      <c r="P32" s="297"/>
      <c r="Q32" s="297"/>
      <c r="R32" s="297"/>
      <c r="S32" s="297"/>
      <c r="T32" s="295"/>
      <c r="U32" s="6"/>
    </row>
    <row r="33" spans="1:21" ht="18.75" customHeight="1">
      <c r="A33" s="6" t="s">
        <v>52</v>
      </c>
      <c r="B33" s="6"/>
      <c r="C33" s="6"/>
      <c r="D33" s="6"/>
      <c r="E33" s="6"/>
      <c r="F33" s="6"/>
      <c r="G33" s="296"/>
      <c r="H33" s="296"/>
      <c r="I33" s="296"/>
      <c r="J33" s="296"/>
      <c r="K33" s="296"/>
      <c r="L33" s="297"/>
      <c r="M33" s="297"/>
      <c r="N33" s="297"/>
      <c r="O33" s="297"/>
      <c r="P33" s="297"/>
      <c r="Q33" s="297"/>
      <c r="R33" s="297"/>
      <c r="S33" s="297"/>
      <c r="T33" s="295"/>
      <c r="U33" s="6"/>
    </row>
    <row r="34" spans="1:21" ht="18.75" customHeight="1">
      <c r="A34" s="6"/>
      <c r="B34" s="6" t="s">
        <v>53</v>
      </c>
      <c r="C34" s="6"/>
      <c r="D34" s="6"/>
      <c r="E34" s="6"/>
      <c r="F34" s="6"/>
      <c r="G34" s="296"/>
      <c r="H34" s="296"/>
      <c r="I34" s="296"/>
      <c r="J34" s="296"/>
      <c r="K34" s="296"/>
      <c r="L34" s="297"/>
      <c r="M34" s="297"/>
      <c r="N34" s="297"/>
      <c r="O34" s="297"/>
      <c r="P34" s="297"/>
      <c r="Q34" s="297"/>
      <c r="R34" s="297"/>
      <c r="S34" s="297"/>
      <c r="T34" s="295"/>
      <c r="U34" s="6"/>
    </row>
    <row r="35" spans="1:21" ht="18.75" customHeight="1">
      <c r="A35" s="6" t="s">
        <v>55</v>
      </c>
      <c r="B35" s="6"/>
      <c r="C35" s="6"/>
      <c r="D35" s="6"/>
      <c r="E35" s="6"/>
      <c r="F35" s="6"/>
      <c r="G35" s="296"/>
      <c r="H35" s="296"/>
      <c r="I35" s="296"/>
      <c r="J35" s="296"/>
      <c r="K35" s="296"/>
      <c r="L35" s="297"/>
      <c r="M35" s="297"/>
      <c r="N35" s="297"/>
      <c r="O35" s="297"/>
      <c r="P35" s="297"/>
      <c r="Q35" s="297"/>
      <c r="R35" s="297"/>
      <c r="S35" s="297"/>
      <c r="T35" s="295"/>
      <c r="U35" s="6"/>
    </row>
    <row r="36" spans="1:21" ht="18.75" customHeight="1">
      <c r="A36" s="6" t="s">
        <v>693</v>
      </c>
      <c r="B36" s="6"/>
      <c r="C36" s="6"/>
      <c r="D36" s="6"/>
      <c r="E36" s="6"/>
      <c r="F36" s="6"/>
      <c r="G36" s="296"/>
      <c r="H36" s="296"/>
      <c r="I36" s="296"/>
      <c r="J36" s="296"/>
      <c r="K36" s="296"/>
      <c r="L36" s="297"/>
      <c r="M36" s="297"/>
      <c r="N36" s="297"/>
      <c r="O36" s="297"/>
      <c r="P36" s="297"/>
      <c r="Q36" s="297"/>
      <c r="R36" s="297"/>
      <c r="S36" s="297"/>
      <c r="T36" s="295"/>
      <c r="U36" s="6"/>
    </row>
    <row r="37" spans="1:21" ht="18.75" customHeight="1">
      <c r="A37" s="6"/>
      <c r="B37" s="6" t="s">
        <v>694</v>
      </c>
      <c r="C37" s="6"/>
      <c r="D37" s="6"/>
      <c r="E37" s="6"/>
      <c r="F37" s="6"/>
      <c r="G37" s="296"/>
      <c r="H37" s="296"/>
      <c r="I37" s="296"/>
      <c r="J37" s="296"/>
      <c r="K37" s="296"/>
      <c r="L37" s="297"/>
      <c r="M37" s="297"/>
      <c r="N37" s="297"/>
      <c r="O37" s="297"/>
      <c r="P37" s="297"/>
      <c r="Q37" s="297"/>
      <c r="R37" s="297"/>
      <c r="S37" s="297"/>
      <c r="T37" s="295"/>
      <c r="U37" s="6"/>
    </row>
    <row r="38" spans="1:21" ht="18.75" customHeight="1">
      <c r="A38" s="6"/>
      <c r="B38" s="6" t="s">
        <v>695</v>
      </c>
      <c r="C38" s="6"/>
      <c r="D38" s="6"/>
      <c r="E38" s="6"/>
      <c r="F38" s="6"/>
      <c r="G38" s="296"/>
      <c r="H38" s="296"/>
      <c r="I38" s="296"/>
      <c r="J38" s="296"/>
      <c r="K38" s="296"/>
      <c r="L38" s="297"/>
      <c r="M38" s="297"/>
      <c r="N38" s="297"/>
      <c r="O38" s="297"/>
      <c r="P38" s="297"/>
      <c r="Q38" s="297"/>
      <c r="R38" s="297"/>
      <c r="S38" s="297"/>
      <c r="T38" s="295"/>
      <c r="U38" s="6"/>
    </row>
    <row r="39" spans="1:21" ht="18.75" customHeight="1">
      <c r="A39" s="6" t="s">
        <v>56</v>
      </c>
      <c r="B39" s="6"/>
      <c r="C39" s="6"/>
      <c r="D39" s="6"/>
      <c r="E39" s="6"/>
      <c r="F39" s="6"/>
      <c r="G39" s="296"/>
      <c r="H39" s="296"/>
      <c r="I39" s="296"/>
      <c r="J39" s="296"/>
      <c r="K39" s="296"/>
      <c r="L39" s="297"/>
      <c r="M39" s="297"/>
      <c r="N39" s="297"/>
      <c r="O39" s="297"/>
      <c r="P39" s="297"/>
      <c r="Q39" s="297"/>
      <c r="R39" s="297"/>
      <c r="S39" s="297"/>
      <c r="T39" s="295"/>
      <c r="U39" s="6"/>
    </row>
    <row r="40" spans="1:21" ht="18.75" customHeight="1">
      <c r="A40" s="6"/>
      <c r="B40" s="6"/>
      <c r="C40" s="6"/>
      <c r="D40" s="6"/>
      <c r="E40" s="6"/>
      <c r="F40" s="6"/>
      <c r="G40" s="6"/>
      <c r="H40" s="6"/>
      <c r="I40" s="6"/>
      <c r="J40" s="6"/>
      <c r="K40" s="6"/>
      <c r="L40" s="6"/>
      <c r="M40" s="6"/>
      <c r="N40" s="6"/>
      <c r="O40" s="6"/>
      <c r="P40" s="6"/>
      <c r="Q40" s="6"/>
      <c r="R40" s="6"/>
      <c r="S40" s="6"/>
      <c r="T40" s="6"/>
      <c r="U40" s="6"/>
    </row>
    <row r="41" spans="1:21" ht="18" customHeight="1">
      <c r="A41" s="4"/>
      <c r="B41" s="4"/>
      <c r="C41" s="4"/>
      <c r="D41" s="4"/>
      <c r="E41" s="4"/>
      <c r="F41" s="4"/>
      <c r="G41" s="4"/>
      <c r="H41" s="4"/>
      <c r="I41" s="4"/>
      <c r="J41" s="4"/>
      <c r="K41" s="4"/>
      <c r="L41" s="4"/>
      <c r="M41" s="4"/>
      <c r="N41" s="4"/>
      <c r="O41" s="4"/>
      <c r="P41" s="4"/>
      <c r="Q41" s="4"/>
      <c r="R41" s="4"/>
      <c r="S41" s="4"/>
      <c r="T41" s="4"/>
      <c r="U41" s="4"/>
    </row>
  </sheetData>
  <sheetProtection sheet="1" selectLockedCells="1"/>
  <mergeCells count="15">
    <mergeCell ref="A2:U2"/>
    <mergeCell ref="C11:F11"/>
    <mergeCell ref="P5:T5"/>
    <mergeCell ref="M13:T13"/>
    <mergeCell ref="M11:T11"/>
    <mergeCell ref="I15:K15"/>
    <mergeCell ref="I13:K13"/>
    <mergeCell ref="I11:K11"/>
    <mergeCell ref="B20:T20"/>
    <mergeCell ref="C25:F25"/>
    <mergeCell ref="G25:J25"/>
    <mergeCell ref="L25:U25"/>
    <mergeCell ref="M15:S15"/>
    <mergeCell ref="I17:K17"/>
    <mergeCell ref="M17:S17"/>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3"/>
  <sheetViews>
    <sheetView view="pageBreakPreview" topLeftCell="A16" zoomScaleNormal="100" workbookViewId="0">
      <selection activeCell="V29" sqref="V29"/>
    </sheetView>
  </sheetViews>
  <sheetFormatPr defaultColWidth="9" defaultRowHeight="13.5"/>
  <cols>
    <col min="1" max="1" width="1.875" style="5" customWidth="1"/>
    <col min="2" max="20" width="4.375" style="5" customWidth="1"/>
    <col min="21" max="21" width="1.875" style="5" customWidth="1"/>
    <col min="22" max="16384" width="9" style="5"/>
  </cols>
  <sheetData>
    <row r="1" spans="1:21" ht="18" customHeight="1">
      <c r="A1" s="6"/>
      <c r="B1" s="6"/>
      <c r="C1" s="6"/>
      <c r="D1" s="6"/>
      <c r="E1" s="6"/>
      <c r="F1" s="6"/>
      <c r="G1" s="6"/>
      <c r="H1" s="6"/>
      <c r="I1" s="6"/>
      <c r="J1" s="6"/>
      <c r="K1" s="6"/>
      <c r="L1" s="6"/>
      <c r="M1" s="6"/>
      <c r="N1" s="6"/>
      <c r="O1" s="6"/>
      <c r="P1" s="6"/>
      <c r="Q1" s="6"/>
      <c r="R1" s="6"/>
      <c r="S1" s="6"/>
      <c r="T1" s="6"/>
      <c r="U1" s="6"/>
    </row>
    <row r="2" spans="1:21" ht="24" customHeight="1">
      <c r="A2" s="552" t="s">
        <v>63</v>
      </c>
      <c r="B2" s="552"/>
      <c r="C2" s="552"/>
      <c r="D2" s="552"/>
      <c r="E2" s="552"/>
      <c r="F2" s="552"/>
      <c r="G2" s="552"/>
      <c r="H2" s="552"/>
      <c r="I2" s="552"/>
      <c r="J2" s="552"/>
      <c r="K2" s="552"/>
      <c r="L2" s="552"/>
      <c r="M2" s="552"/>
      <c r="N2" s="552"/>
      <c r="O2" s="552"/>
      <c r="P2" s="552"/>
      <c r="Q2" s="552"/>
      <c r="R2" s="552"/>
      <c r="S2" s="552"/>
      <c r="T2" s="552"/>
      <c r="U2" s="552"/>
    </row>
    <row r="3" spans="1:21" ht="18" customHeight="1">
      <c r="A3" s="6"/>
      <c r="B3" s="6"/>
      <c r="C3" s="6"/>
      <c r="D3" s="6"/>
      <c r="E3" s="6"/>
      <c r="F3" s="6"/>
      <c r="G3" s="6"/>
      <c r="H3" s="6"/>
      <c r="I3" s="6"/>
      <c r="J3" s="6"/>
      <c r="K3" s="6"/>
      <c r="L3" s="6"/>
      <c r="M3" s="6"/>
      <c r="N3" s="6"/>
      <c r="O3" s="6"/>
      <c r="P3" s="6"/>
      <c r="Q3" s="6"/>
      <c r="R3" s="6"/>
      <c r="S3" s="6"/>
      <c r="T3" s="6"/>
      <c r="U3" s="6"/>
    </row>
    <row r="4" spans="1:21" ht="18" customHeight="1">
      <c r="A4" s="6"/>
      <c r="B4" s="6"/>
      <c r="C4" s="6"/>
      <c r="D4" s="6"/>
      <c r="E4" s="6"/>
      <c r="F4" s="6"/>
      <c r="G4" s="6"/>
      <c r="H4" s="6"/>
      <c r="I4" s="6"/>
      <c r="J4" s="6"/>
      <c r="K4" s="6"/>
      <c r="L4" s="6"/>
      <c r="M4" s="6"/>
      <c r="N4" s="6"/>
      <c r="O4" s="6"/>
      <c r="P4" s="6"/>
      <c r="Q4" s="6"/>
      <c r="R4" s="6"/>
      <c r="S4" s="6"/>
      <c r="T4" s="6"/>
      <c r="U4" s="6"/>
    </row>
    <row r="5" spans="1:21" ht="18" customHeight="1">
      <c r="A5" s="6"/>
      <c r="B5" s="6"/>
      <c r="C5" s="6"/>
      <c r="D5" s="6"/>
      <c r="E5" s="6"/>
      <c r="F5" s="6"/>
      <c r="G5" s="6"/>
      <c r="H5" s="6"/>
      <c r="I5" s="6"/>
      <c r="J5" s="6"/>
      <c r="K5" s="6"/>
      <c r="L5" s="6"/>
      <c r="M5" s="18"/>
      <c r="N5" s="14"/>
      <c r="O5" s="14"/>
      <c r="P5" s="553" t="str">
        <f>IF(入力!D6="","令和　 年　 月　 日",入力!D6)</f>
        <v>令和　 年　 月　 日</v>
      </c>
      <c r="Q5" s="553"/>
      <c r="R5" s="553"/>
      <c r="S5" s="553"/>
      <c r="T5" s="553"/>
      <c r="U5" s="6"/>
    </row>
    <row r="6" spans="1:21" ht="18" customHeight="1">
      <c r="A6" s="6"/>
      <c r="B6" s="6"/>
      <c r="C6" s="6"/>
      <c r="D6" s="6"/>
      <c r="E6" s="6"/>
      <c r="F6" s="6"/>
      <c r="G6" s="6"/>
      <c r="H6" s="6"/>
      <c r="I6" s="6"/>
      <c r="J6" s="6"/>
      <c r="K6" s="6"/>
      <c r="L6" s="6"/>
      <c r="M6" s="6"/>
      <c r="N6" s="6"/>
      <c r="O6" s="6"/>
      <c r="P6" s="6"/>
      <c r="Q6" s="6"/>
      <c r="R6" s="6"/>
      <c r="S6" s="6"/>
      <c r="T6" s="6"/>
      <c r="U6" s="6"/>
    </row>
    <row r="7" spans="1:21" ht="18" customHeight="1">
      <c r="A7" s="6"/>
      <c r="B7" s="554" t="s">
        <v>22</v>
      </c>
      <c r="C7" s="554"/>
      <c r="D7" s="554"/>
      <c r="E7" s="554"/>
      <c r="F7" s="554"/>
      <c r="G7" s="554"/>
      <c r="H7" s="554"/>
      <c r="I7" s="6"/>
      <c r="J7" s="6"/>
      <c r="K7" s="6"/>
      <c r="L7" s="6"/>
      <c r="M7" s="6"/>
      <c r="N7" s="6"/>
      <c r="O7" s="6"/>
      <c r="P7" s="6"/>
      <c r="Q7" s="6"/>
      <c r="R7" s="6"/>
      <c r="S7" s="6"/>
      <c r="T7" s="6"/>
      <c r="U7" s="6"/>
    </row>
    <row r="8" spans="1:21" ht="18" customHeight="1">
      <c r="A8" s="6"/>
      <c r="B8" s="554" t="s">
        <v>23</v>
      </c>
      <c r="C8" s="554"/>
      <c r="D8" s="554"/>
      <c r="E8" s="554"/>
      <c r="F8" s="554"/>
      <c r="G8" s="554"/>
      <c r="H8" s="554"/>
      <c r="I8" s="6"/>
      <c r="J8" s="6"/>
      <c r="K8" s="6"/>
      <c r="L8" s="6"/>
      <c r="M8" s="6"/>
      <c r="N8" s="6"/>
      <c r="O8" s="6"/>
      <c r="P8" s="6"/>
      <c r="Q8" s="6"/>
      <c r="R8" s="6"/>
      <c r="S8" s="6"/>
      <c r="T8" s="6"/>
      <c r="U8" s="6"/>
    </row>
    <row r="9" spans="1:21" ht="18" customHeight="1">
      <c r="A9" s="6"/>
      <c r="B9" s="548" t="s">
        <v>24</v>
      </c>
      <c r="C9" s="548"/>
      <c r="D9" s="548"/>
      <c r="E9" s="548"/>
      <c r="F9" s="548"/>
      <c r="G9" s="548"/>
      <c r="H9" s="548"/>
      <c r="I9" s="6"/>
      <c r="J9" s="6"/>
      <c r="K9" s="6"/>
      <c r="L9" s="6"/>
      <c r="M9" s="6"/>
      <c r="N9" s="6"/>
      <c r="O9" s="6"/>
      <c r="P9" s="6"/>
      <c r="Q9" s="6"/>
      <c r="R9" s="6"/>
      <c r="S9" s="6"/>
      <c r="T9" s="6"/>
      <c r="U9" s="6"/>
    </row>
    <row r="10" spans="1:21" ht="18" customHeight="1">
      <c r="A10" s="6"/>
      <c r="B10" s="6"/>
      <c r="C10" s="6"/>
      <c r="D10" s="6"/>
      <c r="E10" s="6"/>
      <c r="F10" s="6"/>
      <c r="G10" s="6"/>
      <c r="H10" s="6"/>
      <c r="I10" s="6"/>
      <c r="J10" s="6"/>
      <c r="K10" s="6"/>
      <c r="L10" s="6"/>
      <c r="M10" s="6"/>
      <c r="N10" s="6"/>
      <c r="O10" s="6"/>
      <c r="P10" s="6"/>
      <c r="Q10" s="6"/>
      <c r="R10" s="6"/>
      <c r="S10" s="6"/>
      <c r="T10" s="6"/>
      <c r="U10" s="6"/>
    </row>
    <row r="11" spans="1:21" ht="18" customHeight="1">
      <c r="A11" s="6"/>
      <c r="B11" s="6"/>
      <c r="C11" s="18"/>
      <c r="D11" s="2"/>
      <c r="E11" s="2"/>
      <c r="F11" s="2"/>
      <c r="G11" s="18"/>
      <c r="H11" s="10" t="s">
        <v>65</v>
      </c>
      <c r="I11" s="548" t="s">
        <v>25</v>
      </c>
      <c r="J11" s="548"/>
      <c r="K11" s="548"/>
      <c r="L11" s="12"/>
      <c r="M11" s="550" t="str">
        <f>入力!D13&amp;""</f>
        <v/>
      </c>
      <c r="N11" s="550"/>
      <c r="O11" s="550"/>
      <c r="P11" s="550"/>
      <c r="Q11" s="550"/>
      <c r="R11" s="550"/>
      <c r="S11" s="550"/>
      <c r="T11" s="550"/>
      <c r="U11" s="12"/>
    </row>
    <row r="12" spans="1:21" ht="18" customHeight="1">
      <c r="A12" s="6"/>
      <c r="B12" s="6"/>
      <c r="C12" s="6"/>
      <c r="D12" s="6"/>
      <c r="E12" s="6"/>
      <c r="F12" s="6"/>
      <c r="G12" s="2"/>
      <c r="H12" s="2"/>
      <c r="I12" s="2"/>
      <c r="J12" s="2"/>
      <c r="K12" s="2"/>
      <c r="L12" s="2"/>
      <c r="M12" s="2"/>
      <c r="N12" s="2"/>
      <c r="O12" s="2"/>
      <c r="P12" s="2"/>
      <c r="Q12" s="2"/>
      <c r="R12" s="2"/>
      <c r="S12" s="2"/>
      <c r="T12" s="6"/>
      <c r="U12" s="6"/>
    </row>
    <row r="13" spans="1:21" ht="18" customHeight="1">
      <c r="A13" s="6"/>
      <c r="B13" s="6"/>
      <c r="C13" s="6"/>
      <c r="D13" s="6"/>
      <c r="E13" s="6"/>
      <c r="F13" s="6"/>
      <c r="G13" s="18"/>
      <c r="H13" s="2"/>
      <c r="I13" s="2" t="s">
        <v>26</v>
      </c>
      <c r="J13" s="2"/>
      <c r="K13" s="18"/>
      <c r="L13" s="12"/>
      <c r="M13" s="550" t="str">
        <f>入力!D15&amp;""</f>
        <v/>
      </c>
      <c r="N13" s="550"/>
      <c r="O13" s="550"/>
      <c r="P13" s="550"/>
      <c r="Q13" s="550"/>
      <c r="R13" s="550"/>
      <c r="S13" s="550"/>
      <c r="T13" s="550"/>
      <c r="U13" s="6"/>
    </row>
    <row r="14" spans="1:21" ht="18" customHeight="1">
      <c r="A14" s="6"/>
      <c r="B14" s="6"/>
      <c r="C14" s="6"/>
      <c r="D14" s="6"/>
      <c r="E14" s="6"/>
      <c r="F14" s="6"/>
      <c r="G14" s="2"/>
      <c r="H14" s="2"/>
      <c r="I14" s="2"/>
      <c r="J14" s="2"/>
      <c r="K14" s="2"/>
      <c r="L14" s="2"/>
      <c r="M14" s="2"/>
      <c r="N14" s="2"/>
      <c r="O14" s="2"/>
      <c r="P14" s="2"/>
      <c r="Q14" s="2"/>
      <c r="R14" s="2"/>
      <c r="S14" s="2"/>
      <c r="T14" s="6"/>
      <c r="U14" s="6"/>
    </row>
    <row r="15" spans="1:21" ht="18" customHeight="1">
      <c r="A15" s="6"/>
      <c r="B15" s="6"/>
      <c r="C15" s="6"/>
      <c r="D15" s="6"/>
      <c r="E15" s="6"/>
      <c r="F15" s="6"/>
      <c r="G15" s="18"/>
      <c r="H15" s="17"/>
      <c r="I15" s="17" t="s">
        <v>27</v>
      </c>
      <c r="J15" s="17"/>
      <c r="K15" s="18"/>
      <c r="L15" s="12"/>
      <c r="M15" s="550" t="str">
        <f>入力!D16&amp;"　"&amp;入力!D18</f>
        <v>　</v>
      </c>
      <c r="N15" s="550"/>
      <c r="O15" s="550"/>
      <c r="P15" s="550"/>
      <c r="Q15" s="550"/>
      <c r="R15" s="550"/>
      <c r="S15" s="550"/>
      <c r="T15" s="2"/>
      <c r="U15" s="6"/>
    </row>
    <row r="16" spans="1:21" ht="18" customHeight="1">
      <c r="A16" s="6"/>
      <c r="B16" s="6"/>
      <c r="C16" s="6"/>
      <c r="D16" s="6"/>
      <c r="E16" s="6"/>
      <c r="F16" s="6"/>
      <c r="G16" s="6"/>
      <c r="H16" s="6"/>
      <c r="I16" s="6"/>
      <c r="J16" s="6"/>
      <c r="K16" s="6"/>
      <c r="L16" s="6"/>
      <c r="M16" s="6"/>
      <c r="N16" s="6"/>
      <c r="O16" s="6"/>
      <c r="P16" s="6"/>
      <c r="Q16" s="6"/>
      <c r="R16" s="6"/>
      <c r="S16" s="6"/>
      <c r="T16" s="6"/>
      <c r="U16" s="6"/>
    </row>
    <row r="17" spans="1:21" ht="18" customHeight="1">
      <c r="A17" s="6"/>
      <c r="B17" s="6"/>
      <c r="C17" s="6"/>
      <c r="D17" s="6"/>
      <c r="E17" s="6"/>
      <c r="F17" s="6"/>
      <c r="G17" s="6"/>
      <c r="H17" s="6"/>
      <c r="I17" s="6"/>
      <c r="J17" s="6"/>
      <c r="K17" s="6"/>
      <c r="L17" s="6"/>
      <c r="M17" s="6"/>
      <c r="N17" s="6"/>
      <c r="O17" s="6"/>
      <c r="P17" s="6"/>
      <c r="Q17" s="6"/>
      <c r="R17" s="6"/>
      <c r="S17" s="6"/>
      <c r="T17" s="6"/>
      <c r="U17" s="6"/>
    </row>
    <row r="18" spans="1:21" ht="18" customHeight="1">
      <c r="A18" s="6"/>
      <c r="B18" s="548" t="s">
        <v>28</v>
      </c>
      <c r="C18" s="548"/>
      <c r="D18" s="548"/>
      <c r="E18" s="548"/>
      <c r="F18" s="548"/>
      <c r="G18" s="548"/>
      <c r="H18" s="548"/>
      <c r="I18" s="548"/>
      <c r="J18" s="548"/>
      <c r="K18" s="548"/>
      <c r="L18" s="548"/>
      <c r="M18" s="548"/>
      <c r="N18" s="548"/>
      <c r="O18" s="548"/>
      <c r="P18" s="548"/>
      <c r="Q18" s="548"/>
      <c r="R18" s="548"/>
      <c r="S18" s="548"/>
      <c r="T18" s="548"/>
      <c r="U18" s="6"/>
    </row>
    <row r="19" spans="1:21" ht="18" customHeight="1">
      <c r="A19" s="6"/>
      <c r="B19" s="6"/>
      <c r="C19" s="6"/>
      <c r="D19" s="6"/>
      <c r="E19" s="6"/>
      <c r="F19" s="6"/>
      <c r="G19" s="6"/>
      <c r="H19" s="6"/>
      <c r="I19" s="6"/>
      <c r="J19" s="6"/>
      <c r="K19" s="6"/>
      <c r="L19" s="6"/>
      <c r="M19" s="6"/>
      <c r="N19" s="6"/>
      <c r="O19" s="6"/>
      <c r="P19" s="6"/>
      <c r="Q19" s="6"/>
      <c r="R19" s="13"/>
      <c r="S19" s="6"/>
      <c r="T19" s="6"/>
      <c r="U19" s="6"/>
    </row>
    <row r="20" spans="1:21" ht="18" customHeight="1">
      <c r="A20" s="6"/>
      <c r="B20" s="6"/>
      <c r="C20" s="6"/>
      <c r="D20" s="6"/>
      <c r="E20" s="6"/>
      <c r="F20" s="6"/>
      <c r="G20" s="6"/>
      <c r="H20" s="6"/>
      <c r="I20" s="6"/>
      <c r="J20" s="6"/>
      <c r="K20" s="7" t="s">
        <v>29</v>
      </c>
      <c r="L20" s="6"/>
      <c r="M20" s="6"/>
      <c r="N20" s="6"/>
      <c r="O20" s="6"/>
      <c r="P20" s="6"/>
      <c r="Q20" s="6"/>
      <c r="R20" s="6"/>
      <c r="S20" s="6"/>
      <c r="T20" s="6"/>
      <c r="U20" s="6"/>
    </row>
    <row r="21" spans="1:21" ht="18" customHeight="1">
      <c r="A21" s="6"/>
      <c r="B21" s="6"/>
      <c r="C21" s="6"/>
      <c r="D21" s="6"/>
      <c r="E21" s="6"/>
      <c r="F21" s="6"/>
      <c r="G21" s="6"/>
      <c r="H21" s="6"/>
      <c r="I21" s="6"/>
      <c r="J21" s="6"/>
      <c r="K21" s="6"/>
      <c r="L21" s="6"/>
      <c r="M21" s="6"/>
      <c r="N21" s="6"/>
      <c r="O21" s="6"/>
      <c r="P21" s="6"/>
      <c r="Q21" s="6"/>
      <c r="R21" s="6"/>
      <c r="S21" s="6"/>
      <c r="T21" s="6"/>
      <c r="U21" s="6"/>
    </row>
    <row r="22" spans="1:21" ht="18" customHeight="1">
      <c r="A22" s="6"/>
      <c r="B22" s="6"/>
      <c r="C22" s="18"/>
      <c r="D22" s="2"/>
      <c r="E22" s="2"/>
      <c r="F22" s="2"/>
      <c r="G22" s="18"/>
      <c r="H22" s="10" t="s">
        <v>64</v>
      </c>
      <c r="I22" s="2" t="s">
        <v>30</v>
      </c>
      <c r="J22" s="2"/>
      <c r="K22" s="18"/>
      <c r="L22" s="12"/>
      <c r="M22" s="550" t="str">
        <f>入力!D25&amp;""</f>
        <v/>
      </c>
      <c r="N22" s="550"/>
      <c r="O22" s="550"/>
      <c r="P22" s="550"/>
      <c r="Q22" s="550"/>
      <c r="R22" s="550"/>
      <c r="S22" s="550"/>
      <c r="T22" s="550"/>
      <c r="U22" s="12"/>
    </row>
    <row r="23" spans="1:21" ht="18" customHeight="1">
      <c r="A23" s="6"/>
      <c r="B23" s="6"/>
      <c r="C23" s="6"/>
      <c r="D23" s="6"/>
      <c r="E23" s="6"/>
      <c r="F23" s="6"/>
      <c r="G23" s="2"/>
      <c r="H23" s="2"/>
      <c r="I23" s="2"/>
      <c r="J23" s="2"/>
      <c r="K23" s="8"/>
      <c r="L23" s="8"/>
      <c r="M23" s="8"/>
      <c r="N23" s="8"/>
      <c r="O23" s="8"/>
      <c r="P23" s="8"/>
      <c r="Q23" s="8"/>
      <c r="R23" s="8"/>
      <c r="S23" s="8"/>
      <c r="T23" s="6"/>
      <c r="U23" s="6"/>
    </row>
    <row r="24" spans="1:21" ht="18" customHeight="1">
      <c r="A24" s="6"/>
      <c r="B24" s="6"/>
      <c r="C24" s="6"/>
      <c r="D24" s="6"/>
      <c r="E24" s="6"/>
      <c r="F24" s="6"/>
      <c r="G24" s="18"/>
      <c r="H24" s="2"/>
      <c r="I24" s="2" t="s">
        <v>31</v>
      </c>
      <c r="J24" s="2"/>
      <c r="K24" s="18"/>
      <c r="L24" s="12"/>
      <c r="M24" s="550" t="str">
        <f>入力!D27&amp;""</f>
        <v/>
      </c>
      <c r="N24" s="426"/>
      <c r="O24" s="426"/>
      <c r="P24" s="426"/>
      <c r="Q24" s="426"/>
      <c r="R24" s="426"/>
      <c r="S24" s="426"/>
      <c r="T24" s="426"/>
      <c r="U24" s="6"/>
    </row>
    <row r="25" spans="1:21" ht="18" customHeight="1">
      <c r="A25" s="6"/>
      <c r="B25" s="6"/>
      <c r="C25" s="6"/>
      <c r="D25" s="6"/>
      <c r="E25" s="6"/>
      <c r="F25" s="6"/>
      <c r="G25" s="2"/>
      <c r="H25" s="2"/>
      <c r="I25" s="2"/>
      <c r="J25" s="2"/>
      <c r="K25" s="8"/>
      <c r="L25" s="8"/>
      <c r="M25" s="8"/>
      <c r="N25" s="8"/>
      <c r="O25" s="8"/>
      <c r="P25" s="8"/>
      <c r="Q25" s="8"/>
      <c r="R25" s="8"/>
      <c r="S25" s="8"/>
      <c r="T25" s="6"/>
      <c r="U25" s="6"/>
    </row>
    <row r="26" spans="1:21" ht="18" customHeight="1">
      <c r="A26" s="6"/>
      <c r="B26" s="6"/>
      <c r="C26" s="6"/>
      <c r="D26" s="6"/>
      <c r="E26" s="6"/>
      <c r="F26" s="6"/>
      <c r="G26" s="18"/>
      <c r="H26" s="17"/>
      <c r="I26" s="17" t="s">
        <v>32</v>
      </c>
      <c r="J26" s="17"/>
      <c r="K26" s="18"/>
      <c r="L26" s="12"/>
      <c r="M26" s="550" t="str">
        <f>入力!D28&amp;"　"&amp;入力!D30</f>
        <v>　</v>
      </c>
      <c r="N26" s="550"/>
      <c r="O26" s="550"/>
      <c r="P26" s="550"/>
      <c r="Q26" s="550"/>
      <c r="R26" s="550"/>
      <c r="S26" s="550"/>
      <c r="T26" s="8"/>
      <c r="U26" s="6"/>
    </row>
    <row r="27" spans="1:21" ht="18" customHeight="1">
      <c r="A27" s="6"/>
      <c r="B27" s="6"/>
      <c r="C27" s="6"/>
      <c r="D27" s="6"/>
      <c r="E27" s="6"/>
      <c r="F27" s="6"/>
      <c r="G27" s="6"/>
      <c r="H27" s="6"/>
      <c r="I27" s="6"/>
      <c r="J27" s="6"/>
      <c r="K27" s="6"/>
      <c r="L27" s="6"/>
      <c r="M27" s="6"/>
      <c r="N27" s="6"/>
      <c r="O27" s="6"/>
      <c r="P27" s="6"/>
      <c r="Q27" s="6"/>
      <c r="R27" s="6"/>
      <c r="S27" s="6"/>
      <c r="T27" s="6"/>
      <c r="U27" s="6"/>
    </row>
    <row r="28" spans="1:21" ht="18" customHeight="1">
      <c r="A28" s="6"/>
      <c r="B28" s="6"/>
      <c r="C28" s="6"/>
      <c r="D28" s="6"/>
      <c r="E28" s="6"/>
      <c r="F28" s="6"/>
      <c r="G28" s="6"/>
      <c r="H28" s="6"/>
      <c r="I28" s="6"/>
      <c r="J28" s="6"/>
      <c r="K28" s="6"/>
      <c r="L28" s="6"/>
      <c r="M28" s="6"/>
      <c r="N28" s="6"/>
      <c r="O28" s="6"/>
      <c r="P28" s="6"/>
      <c r="Q28" s="6"/>
      <c r="R28" s="6"/>
      <c r="S28" s="6"/>
      <c r="T28" s="6"/>
      <c r="U28" s="6"/>
    </row>
    <row r="29" spans="1:21" ht="33" customHeight="1">
      <c r="A29" s="6"/>
      <c r="B29" s="6"/>
      <c r="C29" s="6"/>
      <c r="D29" s="6"/>
      <c r="E29" s="6"/>
      <c r="F29" s="6"/>
      <c r="G29" s="18"/>
      <c r="H29" s="230"/>
      <c r="I29" s="555"/>
      <c r="J29" s="555"/>
      <c r="K29" s="555"/>
      <c r="L29" s="555"/>
      <c r="M29" s="555"/>
      <c r="N29" s="555"/>
      <c r="O29" s="555"/>
      <c r="P29" s="555"/>
      <c r="Q29" s="555"/>
      <c r="R29" s="555"/>
      <c r="S29" s="555"/>
      <c r="T29" s="555"/>
      <c r="U29" s="6"/>
    </row>
    <row r="30" spans="1:21" ht="18" customHeight="1">
      <c r="A30" s="6"/>
      <c r="B30" s="6"/>
      <c r="C30" s="6"/>
      <c r="D30" s="6"/>
      <c r="E30" s="6"/>
      <c r="F30" s="6"/>
      <c r="G30" s="6"/>
      <c r="H30" s="6"/>
      <c r="I30" s="6"/>
      <c r="J30" s="6"/>
      <c r="K30" s="6"/>
      <c r="L30" s="6"/>
      <c r="M30" s="6"/>
      <c r="N30" s="6"/>
      <c r="O30" s="6"/>
      <c r="P30" s="6"/>
      <c r="Q30" s="6"/>
      <c r="R30" s="6"/>
      <c r="S30" s="6"/>
      <c r="T30" s="6"/>
      <c r="U30" s="6"/>
    </row>
    <row r="31" spans="1:21" ht="18" customHeight="1">
      <c r="A31" s="6"/>
      <c r="B31" s="6"/>
      <c r="C31" s="6"/>
      <c r="D31" s="6"/>
      <c r="E31" s="6"/>
      <c r="F31" s="6"/>
      <c r="G31" s="6"/>
      <c r="H31" s="6"/>
      <c r="I31" s="6"/>
      <c r="J31" s="6"/>
      <c r="K31" s="6"/>
      <c r="L31" s="6"/>
      <c r="M31" s="6"/>
      <c r="N31" s="6"/>
      <c r="O31" s="6"/>
      <c r="P31" s="6"/>
      <c r="Q31" s="6"/>
      <c r="R31" s="6"/>
      <c r="S31" s="6"/>
      <c r="T31" s="6"/>
      <c r="U31" s="6"/>
    </row>
    <row r="32" spans="1:21" ht="18" customHeight="1">
      <c r="A32" s="6"/>
      <c r="B32" s="2" t="s">
        <v>33</v>
      </c>
      <c r="C32" s="2"/>
      <c r="D32" s="2"/>
      <c r="E32" s="2"/>
      <c r="F32" s="2"/>
      <c r="G32" s="2"/>
      <c r="H32" s="2"/>
      <c r="I32" s="2"/>
      <c r="J32" s="2"/>
      <c r="K32" s="2"/>
      <c r="L32" s="6"/>
      <c r="M32" s="6"/>
      <c r="N32" s="6"/>
      <c r="O32" s="6"/>
      <c r="P32" s="6"/>
      <c r="Q32" s="6"/>
      <c r="R32" s="6"/>
      <c r="S32" s="6"/>
      <c r="T32" s="6"/>
      <c r="U32" s="6"/>
    </row>
    <row r="33" spans="1:21" ht="18" customHeight="1">
      <c r="A33" s="6"/>
      <c r="B33" s="556" t="s">
        <v>34</v>
      </c>
      <c r="C33" s="556"/>
      <c r="D33" s="556"/>
      <c r="E33" s="556"/>
      <c r="F33" s="556"/>
      <c r="G33" s="556"/>
      <c r="H33" s="556"/>
      <c r="I33" s="556"/>
      <c r="J33" s="556"/>
      <c r="K33" s="556"/>
      <c r="L33" s="6"/>
      <c r="M33" s="6"/>
      <c r="N33" s="6"/>
      <c r="O33" s="6"/>
      <c r="P33" s="6"/>
      <c r="Q33" s="6"/>
      <c r="R33" s="6"/>
      <c r="S33" s="6"/>
      <c r="T33" s="6"/>
      <c r="U33" s="6"/>
    </row>
    <row r="34" spans="1:21" ht="18" customHeight="1">
      <c r="A34" s="6"/>
      <c r="B34" s="556" t="s">
        <v>35</v>
      </c>
      <c r="C34" s="556"/>
      <c r="D34" s="556"/>
      <c r="E34" s="556"/>
      <c r="F34" s="556"/>
      <c r="G34" s="556"/>
      <c r="H34" s="556"/>
      <c r="I34" s="556"/>
      <c r="J34" s="556"/>
      <c r="K34" s="556"/>
      <c r="L34" s="6"/>
      <c r="M34" s="6"/>
      <c r="N34" s="6"/>
      <c r="O34" s="6"/>
      <c r="P34" s="6"/>
      <c r="Q34" s="6"/>
      <c r="R34" s="6"/>
      <c r="S34" s="6"/>
      <c r="T34" s="6"/>
      <c r="U34" s="6"/>
    </row>
    <row r="35" spans="1:21" ht="18" customHeight="1">
      <c r="A35" s="6"/>
      <c r="B35" s="556" t="s">
        <v>36</v>
      </c>
      <c r="C35" s="556"/>
      <c r="D35" s="556"/>
      <c r="E35" s="556"/>
      <c r="F35" s="556"/>
      <c r="G35" s="556"/>
      <c r="H35" s="556"/>
      <c r="I35" s="556"/>
      <c r="J35" s="556"/>
      <c r="K35" s="556"/>
      <c r="L35" s="6"/>
      <c r="M35" s="6"/>
      <c r="N35" s="6"/>
      <c r="O35" s="6"/>
      <c r="P35" s="6"/>
      <c r="Q35" s="6"/>
      <c r="R35" s="6"/>
      <c r="S35" s="6"/>
      <c r="T35" s="6"/>
      <c r="U35" s="6"/>
    </row>
    <row r="36" spans="1:21" ht="18" customHeight="1">
      <c r="A36" s="6"/>
      <c r="B36" s="556" t="s">
        <v>37</v>
      </c>
      <c r="C36" s="556"/>
      <c r="D36" s="556"/>
      <c r="E36" s="556"/>
      <c r="F36" s="556"/>
      <c r="G36" s="556"/>
      <c r="H36" s="556"/>
      <c r="I36" s="556"/>
      <c r="J36" s="556"/>
      <c r="K36" s="556"/>
      <c r="L36" s="6"/>
      <c r="M36" s="6"/>
      <c r="N36" s="6"/>
      <c r="O36" s="6"/>
      <c r="P36" s="6"/>
      <c r="Q36" s="6"/>
      <c r="R36" s="6"/>
      <c r="S36" s="6"/>
      <c r="T36" s="6"/>
      <c r="U36" s="6"/>
    </row>
    <row r="37" spans="1:21" ht="18" customHeight="1">
      <c r="A37" s="6"/>
      <c r="B37" s="556" t="s">
        <v>38</v>
      </c>
      <c r="C37" s="556"/>
      <c r="D37" s="556"/>
      <c r="E37" s="556"/>
      <c r="F37" s="556"/>
      <c r="G37" s="556"/>
      <c r="H37" s="556"/>
      <c r="I37" s="556"/>
      <c r="J37" s="556"/>
      <c r="K37" s="556"/>
      <c r="L37" s="6"/>
      <c r="M37" s="6"/>
      <c r="N37" s="6"/>
      <c r="O37" s="6"/>
      <c r="P37" s="6"/>
      <c r="Q37" s="6"/>
      <c r="R37" s="6"/>
      <c r="S37" s="6"/>
      <c r="T37" s="6"/>
      <c r="U37" s="6"/>
    </row>
    <row r="38" spans="1:21" ht="18" customHeight="1">
      <c r="A38" s="6"/>
      <c r="B38" s="556" t="s">
        <v>39</v>
      </c>
      <c r="C38" s="556"/>
      <c r="D38" s="556"/>
      <c r="E38" s="556"/>
      <c r="F38" s="556"/>
      <c r="G38" s="556"/>
      <c r="H38" s="556"/>
      <c r="I38" s="556"/>
      <c r="J38" s="556"/>
      <c r="K38" s="556"/>
      <c r="L38" s="6"/>
      <c r="M38" s="6"/>
      <c r="N38" s="6"/>
      <c r="O38" s="6"/>
      <c r="P38" s="6"/>
      <c r="Q38" s="6"/>
      <c r="R38" s="6"/>
      <c r="S38" s="6"/>
      <c r="T38" s="6"/>
      <c r="U38" s="6"/>
    </row>
    <row r="39" spans="1:21" ht="18" customHeight="1">
      <c r="A39" s="6"/>
      <c r="B39" s="9"/>
      <c r="C39" s="9"/>
      <c r="D39" s="9"/>
      <c r="E39" s="9"/>
      <c r="F39" s="9"/>
      <c r="G39" s="9"/>
      <c r="H39" s="9"/>
      <c r="I39" s="9"/>
      <c r="J39" s="9"/>
      <c r="K39" s="9"/>
      <c r="L39" s="6"/>
      <c r="M39" s="6"/>
      <c r="N39" s="6"/>
      <c r="O39" s="6"/>
      <c r="P39" s="6"/>
      <c r="Q39" s="6"/>
      <c r="R39" s="6"/>
      <c r="S39" s="6"/>
      <c r="T39" s="6"/>
      <c r="U39" s="6"/>
    </row>
    <row r="40" spans="1:21" ht="18" customHeight="1">
      <c r="A40" s="6"/>
      <c r="B40" s="2"/>
      <c r="C40" s="2"/>
      <c r="D40" s="2"/>
      <c r="E40" s="2"/>
      <c r="F40" s="2"/>
      <c r="G40" s="2"/>
      <c r="H40" s="2"/>
      <c r="I40" s="2"/>
      <c r="J40" s="2"/>
      <c r="K40" s="2"/>
      <c r="L40" s="6"/>
      <c r="M40" s="6"/>
      <c r="N40" s="6"/>
      <c r="O40" s="6"/>
      <c r="P40" s="6"/>
      <c r="Q40" s="6"/>
      <c r="R40" s="6"/>
      <c r="S40" s="6"/>
      <c r="T40" s="6"/>
      <c r="U40" s="6"/>
    </row>
    <row r="41" spans="1:21" ht="18" customHeight="1">
      <c r="A41" s="6"/>
      <c r="B41" s="10"/>
      <c r="C41" s="10"/>
      <c r="D41" s="1"/>
      <c r="E41" s="11"/>
      <c r="F41" s="1"/>
      <c r="G41" s="11"/>
      <c r="H41" s="1"/>
      <c r="I41" s="11"/>
      <c r="J41" s="2"/>
      <c r="K41" s="2"/>
      <c r="L41" s="10"/>
      <c r="M41" s="11"/>
      <c r="N41" s="11"/>
      <c r="O41" s="11"/>
      <c r="P41" s="11"/>
      <c r="Q41" s="11"/>
      <c r="R41" s="11"/>
      <c r="S41" s="2"/>
      <c r="T41" s="2"/>
      <c r="U41" s="6"/>
    </row>
    <row r="42" spans="1:21" ht="18" customHeight="1">
      <c r="A42" s="6"/>
      <c r="B42" s="6"/>
      <c r="C42" s="6"/>
      <c r="D42" s="6"/>
      <c r="E42" s="6"/>
      <c r="F42" s="6"/>
      <c r="G42" s="6"/>
      <c r="H42" s="6"/>
      <c r="I42" s="6"/>
      <c r="J42" s="6"/>
      <c r="K42" s="6"/>
      <c r="L42" s="6"/>
      <c r="M42" s="6"/>
      <c r="N42" s="6"/>
      <c r="O42" s="6"/>
      <c r="P42" s="6"/>
      <c r="Q42" s="6"/>
      <c r="R42" s="6"/>
      <c r="S42" s="6"/>
      <c r="T42" s="6"/>
      <c r="U42" s="6"/>
    </row>
    <row r="43" spans="1:21" ht="18" customHeight="1">
      <c r="A43" s="4"/>
      <c r="B43" s="4"/>
      <c r="C43" s="4"/>
      <c r="D43" s="4"/>
      <c r="E43" s="4"/>
      <c r="F43" s="4"/>
      <c r="G43" s="4"/>
      <c r="H43" s="4"/>
      <c r="I43" s="4"/>
      <c r="J43" s="4"/>
      <c r="K43" s="4"/>
      <c r="L43" s="4"/>
      <c r="M43" s="4"/>
      <c r="N43" s="4"/>
      <c r="O43" s="4"/>
      <c r="P43" s="4"/>
      <c r="Q43" s="4"/>
      <c r="R43" s="4"/>
      <c r="S43" s="4"/>
      <c r="T43" s="4"/>
      <c r="U43" s="4"/>
    </row>
  </sheetData>
  <sheetProtection sheet="1" selectLockedCells="1"/>
  <mergeCells count="20">
    <mergeCell ref="B37:K37"/>
    <mergeCell ref="B38:K38"/>
    <mergeCell ref="B33:K33"/>
    <mergeCell ref="B34:K34"/>
    <mergeCell ref="B35:K35"/>
    <mergeCell ref="B36:K36"/>
    <mergeCell ref="M11:T11"/>
    <mergeCell ref="I11:K11"/>
    <mergeCell ref="I29:T29"/>
    <mergeCell ref="B18:T18"/>
    <mergeCell ref="M13:T13"/>
    <mergeCell ref="M15:S15"/>
    <mergeCell ref="M26:S26"/>
    <mergeCell ref="M22:T22"/>
    <mergeCell ref="M24:T24"/>
    <mergeCell ref="A2:U2"/>
    <mergeCell ref="B7:H7"/>
    <mergeCell ref="B8:H8"/>
    <mergeCell ref="B9:H9"/>
    <mergeCell ref="P5:T5"/>
  </mergeCells>
  <phoneticPr fontId="3"/>
  <printOptions horizontalCentered="1"/>
  <pageMargins left="0.86614173228346458" right="0.59055118110236227" top="0.86614173228346458" bottom="0.98425196850393704"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EBCFDD19-54AB-4193-8686-7A82006A8C7C}">
            <xm:f>入力!$D$4="市内本社"</xm:f>
            <x14:dxf>
              <fill>
                <patternFill>
                  <bgColor theme="1" tint="0.24994659260841701"/>
                </patternFill>
              </fill>
            </x14:dxf>
          </x14:cfRule>
          <xm:sqref>A1:U42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68"/>
  <sheetViews>
    <sheetView showGridLines="0" view="pageBreakPreview" topLeftCell="A40" zoomScale="85" zoomScaleNormal="85" zoomScaleSheetLayoutView="85" workbookViewId="0">
      <selection activeCell="K60" sqref="K60"/>
    </sheetView>
  </sheetViews>
  <sheetFormatPr defaultColWidth="9" defaultRowHeight="11.25" customHeight="1"/>
  <cols>
    <col min="1" max="3" width="2.25" style="153" customWidth="1"/>
    <col min="4" max="4" width="19.125" style="153" customWidth="1"/>
    <col min="5" max="6" width="2.125" style="153" customWidth="1"/>
    <col min="7" max="7" width="5.625" style="153" customWidth="1"/>
    <col min="8" max="8" width="2.625" style="153" customWidth="1"/>
    <col min="9" max="10" width="5.625" style="153" customWidth="1"/>
    <col min="11" max="11" width="2.625" style="153" customWidth="1"/>
    <col min="12" max="12" width="5.625" style="153" customWidth="1"/>
    <col min="13" max="13" width="13.75" style="153" customWidth="1"/>
    <col min="14" max="14" width="1.25" style="153" customWidth="1"/>
    <col min="15" max="17" width="2.25" style="153" customWidth="1"/>
    <col min="18" max="18" width="6.625" style="153" customWidth="1"/>
    <col min="19" max="19" width="14" style="153" customWidth="1"/>
    <col min="20" max="20" width="3.75" style="153" customWidth="1"/>
    <col min="21" max="21" width="1.625" style="153" customWidth="1"/>
    <col min="22" max="22" width="4.375" style="153" customWidth="1"/>
    <col min="23" max="23" width="1.25" style="153" customWidth="1"/>
    <col min="24" max="24" width="3.75" style="153" customWidth="1"/>
    <col min="25" max="26" width="4.375" style="153" customWidth="1"/>
    <col min="27" max="27" width="5" style="153" customWidth="1"/>
    <col min="28" max="28" width="4.375" style="153" customWidth="1"/>
    <col min="29" max="29" width="2.625" style="153" customWidth="1"/>
    <col min="30" max="30" width="5.375" style="153" customWidth="1"/>
    <col min="31" max="31" width="4.375" style="153" customWidth="1"/>
    <col min="32" max="32" width="1.375" style="153" customWidth="1"/>
    <col min="33" max="16384" width="9" style="153"/>
  </cols>
  <sheetData>
    <row r="1" spans="1:32" ht="4.5" customHeight="1">
      <c r="A1" s="152"/>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row>
    <row r="2" spans="1:32" ht="18" customHeight="1">
      <c r="A2" s="626" t="s">
        <v>91</v>
      </c>
      <c r="B2" s="626"/>
      <c r="C2" s="626"/>
      <c r="D2" s="626"/>
      <c r="E2" s="626"/>
      <c r="F2" s="626"/>
      <c r="G2" s="627" t="s">
        <v>0</v>
      </c>
      <c r="H2" s="628"/>
      <c r="I2" s="629"/>
      <c r="J2" s="630" t="str">
        <f>入力!D15&amp;""</f>
        <v/>
      </c>
      <c r="K2" s="630"/>
      <c r="L2" s="630"/>
      <c r="M2" s="630"/>
      <c r="N2" s="631" t="s">
        <v>72</v>
      </c>
      <c r="O2" s="632"/>
      <c r="P2" s="632"/>
      <c r="Q2" s="632"/>
      <c r="R2" s="633"/>
      <c r="S2" s="154" t="str">
        <f>入力!D5&amp;""</f>
        <v/>
      </c>
      <c r="T2" s="155"/>
      <c r="U2" s="156"/>
      <c r="V2" s="652"/>
      <c r="W2" s="652"/>
      <c r="X2" s="652"/>
      <c r="Y2" s="652"/>
      <c r="Z2" s="652"/>
      <c r="AA2" s="652"/>
      <c r="AB2" s="652"/>
      <c r="AC2" s="157" t="s">
        <v>92</v>
      </c>
      <c r="AD2" s="157"/>
      <c r="AE2" s="157"/>
      <c r="AF2" s="157"/>
    </row>
    <row r="3" spans="1:32" ht="4.5" customHeight="1">
      <c r="A3" s="158"/>
      <c r="B3" s="158"/>
      <c r="C3" s="158"/>
      <c r="D3" s="152"/>
      <c r="E3" s="152"/>
      <c r="F3" s="152"/>
      <c r="G3" s="152"/>
      <c r="H3" s="152"/>
      <c r="I3" s="152"/>
      <c r="J3" s="152"/>
      <c r="K3" s="152"/>
      <c r="L3" s="152"/>
      <c r="M3" s="159"/>
      <c r="N3" s="152"/>
      <c r="O3" s="152"/>
      <c r="P3" s="152"/>
      <c r="Q3" s="152"/>
      <c r="R3" s="152"/>
      <c r="S3" s="152"/>
      <c r="T3" s="152"/>
      <c r="U3" s="152"/>
      <c r="V3" s="152"/>
      <c r="W3" s="152"/>
      <c r="X3" s="152"/>
      <c r="Y3" s="152"/>
      <c r="Z3" s="152"/>
      <c r="AA3" s="152"/>
      <c r="AB3" s="152"/>
      <c r="AC3" s="152"/>
      <c r="AD3" s="152"/>
      <c r="AE3" s="152"/>
      <c r="AF3" s="152"/>
    </row>
    <row r="4" spans="1:32" ht="13.5" customHeight="1">
      <c r="A4" s="634"/>
      <c r="B4" s="636" t="s">
        <v>362</v>
      </c>
      <c r="C4" s="637"/>
      <c r="D4" s="637"/>
      <c r="E4" s="638"/>
      <c r="F4" s="579" t="s">
        <v>93</v>
      </c>
      <c r="G4" s="593" t="s">
        <v>181</v>
      </c>
      <c r="H4" s="594"/>
      <c r="I4" s="595"/>
      <c r="J4" s="593" t="s">
        <v>180</v>
      </c>
      <c r="K4" s="594"/>
      <c r="L4" s="595"/>
      <c r="M4" s="624" t="s">
        <v>179</v>
      </c>
      <c r="N4" s="152"/>
      <c r="O4" s="634"/>
      <c r="P4" s="653" t="s">
        <v>362</v>
      </c>
      <c r="Q4" s="654"/>
      <c r="R4" s="654"/>
      <c r="S4" s="654"/>
      <c r="T4" s="654"/>
      <c r="U4" s="655"/>
      <c r="V4" s="656" t="s">
        <v>261</v>
      </c>
      <c r="W4" s="657"/>
      <c r="X4" s="657"/>
      <c r="Y4" s="658"/>
      <c r="Z4" s="656" t="s">
        <v>262</v>
      </c>
      <c r="AA4" s="657"/>
      <c r="AB4" s="658"/>
      <c r="AC4" s="644" t="s">
        <v>179</v>
      </c>
      <c r="AD4" s="645"/>
      <c r="AE4" s="645"/>
      <c r="AF4" s="646"/>
    </row>
    <row r="5" spans="1:32" ht="13.5" customHeight="1">
      <c r="A5" s="635"/>
      <c r="B5" s="639"/>
      <c r="C5" s="640"/>
      <c r="D5" s="640"/>
      <c r="E5" s="641"/>
      <c r="F5" s="580"/>
      <c r="G5" s="160" t="str">
        <f>IF(入力!E37="","",入力!E37)</f>
        <v/>
      </c>
      <c r="H5" s="161" t="s">
        <v>95</v>
      </c>
      <c r="I5" s="162" t="str">
        <f>IF(入力!J37="","",入力!J37)</f>
        <v/>
      </c>
      <c r="J5" s="160" t="str">
        <f>IF(入力!E36="","",入力!E36)</f>
        <v/>
      </c>
      <c r="K5" s="161" t="s">
        <v>96</v>
      </c>
      <c r="L5" s="162" t="str">
        <f>IF(入力!J36="","",入力!J36)</f>
        <v/>
      </c>
      <c r="M5" s="625"/>
      <c r="N5" s="163"/>
      <c r="O5" s="635"/>
      <c r="P5" s="649" t="s">
        <v>97</v>
      </c>
      <c r="Q5" s="650"/>
      <c r="R5" s="650"/>
      <c r="S5" s="650"/>
      <c r="T5" s="650"/>
      <c r="U5" s="651"/>
      <c r="V5" s="164" t="str">
        <f>IF(入力!E37="","",入力!E37)</f>
        <v/>
      </c>
      <c r="W5" s="659" t="s">
        <v>60</v>
      </c>
      <c r="X5" s="659"/>
      <c r="Y5" s="166" t="str">
        <f>IF(入力!J37="","",入力!J37)</f>
        <v/>
      </c>
      <c r="Z5" s="164" t="str">
        <f>IF(入力!E36="","",入力!E36)</f>
        <v/>
      </c>
      <c r="AA5" s="165" t="s">
        <v>60</v>
      </c>
      <c r="AB5" s="166" t="str">
        <f>IF(入力!J36="","",入力!J36)</f>
        <v/>
      </c>
      <c r="AC5" s="647"/>
      <c r="AD5" s="647"/>
      <c r="AE5" s="647"/>
      <c r="AF5" s="648"/>
    </row>
    <row r="6" spans="1:32" ht="12" customHeight="1">
      <c r="A6" s="752" t="s">
        <v>98</v>
      </c>
      <c r="B6" s="611" t="s">
        <v>99</v>
      </c>
      <c r="C6" s="584" t="s">
        <v>100</v>
      </c>
      <c r="D6" s="585"/>
      <c r="E6" s="614"/>
      <c r="F6" s="167" t="str">
        <f>入力!F40&amp;""</f>
        <v/>
      </c>
      <c r="G6" s="615" t="str">
        <f>IF(OR(入力!F40="〇",入力!F41="〇",入力!F42="〇"),入力!H40,"")</f>
        <v/>
      </c>
      <c r="H6" s="616"/>
      <c r="I6" s="617"/>
      <c r="J6" s="615" t="str">
        <f>IF(OR(入力!F40="〇",入力!F41="〇",入力!K40="〇"),入力!K40,"")</f>
        <v/>
      </c>
      <c r="K6" s="616"/>
      <c r="L6" s="617"/>
      <c r="M6" s="606" t="str">
        <f>IF(AND(G6="",J6=""),"",ROUNDDOWN((G6+J6)/2,0))</f>
        <v/>
      </c>
      <c r="N6" s="163"/>
      <c r="O6" s="601" t="s">
        <v>94</v>
      </c>
      <c r="P6" s="573" t="str">
        <f>IF(入力!F86="〇",入力!C86,"")</f>
        <v/>
      </c>
      <c r="Q6" s="574"/>
      <c r="R6" s="574"/>
      <c r="S6" s="574"/>
      <c r="T6" s="574"/>
      <c r="U6" s="575"/>
      <c r="V6" s="571" t="str">
        <f>IF(入力!F86="〇",入力!H86,"")</f>
        <v/>
      </c>
      <c r="W6" s="571"/>
      <c r="X6" s="571"/>
      <c r="Y6" s="571"/>
      <c r="Z6" s="571" t="str">
        <f>IF(入力!F86="〇",入力!K86,"")</f>
        <v/>
      </c>
      <c r="AA6" s="571"/>
      <c r="AB6" s="571"/>
      <c r="AC6" s="571" t="str">
        <f>IF(AND(V6="",Z6=""),"",ROUNDDOWN((V6+Z6)/2,0))</f>
        <v/>
      </c>
      <c r="AD6" s="571"/>
      <c r="AE6" s="571"/>
      <c r="AF6" s="572"/>
    </row>
    <row r="7" spans="1:32" ht="12" customHeight="1">
      <c r="A7" s="753"/>
      <c r="B7" s="612"/>
      <c r="C7" s="587" t="s">
        <v>101</v>
      </c>
      <c r="D7" s="588"/>
      <c r="E7" s="589"/>
      <c r="F7" s="168" t="str">
        <f>入力!F41&amp;""</f>
        <v/>
      </c>
      <c r="G7" s="618"/>
      <c r="H7" s="619"/>
      <c r="I7" s="620"/>
      <c r="J7" s="618"/>
      <c r="K7" s="619"/>
      <c r="L7" s="620"/>
      <c r="M7" s="607"/>
      <c r="N7" s="163"/>
      <c r="O7" s="602"/>
      <c r="P7" s="169" t="s">
        <v>62</v>
      </c>
      <c r="Q7" s="570" t="str">
        <f>IF(入力!F86="〇",入力!C87,"")</f>
        <v/>
      </c>
      <c r="R7" s="570"/>
      <c r="S7" s="570"/>
      <c r="T7" s="570"/>
      <c r="U7" s="170" t="s">
        <v>102</v>
      </c>
      <c r="V7" s="571"/>
      <c r="W7" s="571"/>
      <c r="X7" s="571"/>
      <c r="Y7" s="571"/>
      <c r="Z7" s="571"/>
      <c r="AA7" s="571"/>
      <c r="AB7" s="571"/>
      <c r="AC7" s="571"/>
      <c r="AD7" s="571"/>
      <c r="AE7" s="571"/>
      <c r="AF7" s="572"/>
    </row>
    <row r="8" spans="1:32" ht="12" customHeight="1">
      <c r="A8" s="753"/>
      <c r="B8" s="613"/>
      <c r="C8" s="581" t="s">
        <v>103</v>
      </c>
      <c r="D8" s="582"/>
      <c r="E8" s="583"/>
      <c r="F8" s="171" t="str">
        <f>入力!F42&amp;""</f>
        <v/>
      </c>
      <c r="G8" s="621"/>
      <c r="H8" s="622"/>
      <c r="I8" s="623"/>
      <c r="J8" s="621"/>
      <c r="K8" s="622"/>
      <c r="L8" s="623"/>
      <c r="M8" s="608"/>
      <c r="N8" s="163"/>
      <c r="O8" s="602"/>
      <c r="P8" s="567" t="str">
        <f>IF(入力!F88="〇",入力!C88,"")</f>
        <v/>
      </c>
      <c r="Q8" s="568"/>
      <c r="R8" s="568"/>
      <c r="S8" s="568"/>
      <c r="T8" s="568"/>
      <c r="U8" s="569"/>
      <c r="V8" s="565" t="str">
        <f>IF(入力!F88="〇",入力!H88,"")</f>
        <v/>
      </c>
      <c r="W8" s="565"/>
      <c r="X8" s="565"/>
      <c r="Y8" s="565"/>
      <c r="Z8" s="565" t="str">
        <f>IF(入力!F88="〇",入力!K88,"")</f>
        <v/>
      </c>
      <c r="AA8" s="565"/>
      <c r="AB8" s="565"/>
      <c r="AC8" s="565" t="str">
        <f>IF(AND(V8="",Z8=""),"",ROUNDDOWN((V8+Z8)/2,0))</f>
        <v/>
      </c>
      <c r="AD8" s="565"/>
      <c r="AE8" s="565"/>
      <c r="AF8" s="566"/>
    </row>
    <row r="9" spans="1:32" ht="12" customHeight="1">
      <c r="A9" s="753"/>
      <c r="B9" s="596" t="s">
        <v>104</v>
      </c>
      <c r="C9" s="584" t="s">
        <v>105</v>
      </c>
      <c r="D9" s="585"/>
      <c r="E9" s="586"/>
      <c r="F9" s="172" t="str">
        <f>入力!F43&amp;""</f>
        <v/>
      </c>
      <c r="G9" s="615" t="str">
        <f>IF(OR(入力!F43="〇",入力!F44="〇",入力!F45="〇",入力!F46="〇",入力!F47="〇",入力!F48="〇",入力!F49="〇",入力!F50="〇",入力!F51="〇",入力!F52="〇"),入力!H43,"")</f>
        <v/>
      </c>
      <c r="H9" s="616"/>
      <c r="I9" s="617"/>
      <c r="J9" s="615" t="str">
        <f>IF(OR(入力!F43="〇",入力!F44="〇",入力!F45="〇",入力!F46="〇",入力!F47="〇",入力!F48="〇",入力!F49="〇",入力!F50="〇",入力!F51="〇",入力!F52="〇"),入力!K43,"")</f>
        <v/>
      </c>
      <c r="K9" s="616"/>
      <c r="L9" s="617"/>
      <c r="M9" s="606" t="str">
        <f>IF(AND(G9="",J9=""),"",ROUNDDOWN((G9+J9)/2,0))</f>
        <v/>
      </c>
      <c r="N9" s="163"/>
      <c r="O9" s="602"/>
      <c r="P9" s="173" t="s">
        <v>62</v>
      </c>
      <c r="Q9" s="604" t="str">
        <f>IF(入力!F88="〇",入力!C89,"")</f>
        <v/>
      </c>
      <c r="R9" s="604"/>
      <c r="S9" s="604"/>
      <c r="T9" s="604"/>
      <c r="U9" s="174" t="s">
        <v>61</v>
      </c>
      <c r="V9" s="565"/>
      <c r="W9" s="565"/>
      <c r="X9" s="565"/>
      <c r="Y9" s="565"/>
      <c r="Z9" s="565"/>
      <c r="AA9" s="565"/>
      <c r="AB9" s="565"/>
      <c r="AC9" s="565"/>
      <c r="AD9" s="565"/>
      <c r="AE9" s="565"/>
      <c r="AF9" s="566"/>
    </row>
    <row r="10" spans="1:32" ht="12" customHeight="1">
      <c r="A10" s="753"/>
      <c r="B10" s="597"/>
      <c r="C10" s="587" t="s">
        <v>106</v>
      </c>
      <c r="D10" s="588"/>
      <c r="E10" s="589"/>
      <c r="F10" s="168" t="str">
        <f>入力!F44&amp;""</f>
        <v/>
      </c>
      <c r="G10" s="618"/>
      <c r="H10" s="619"/>
      <c r="I10" s="620"/>
      <c r="J10" s="618"/>
      <c r="K10" s="619"/>
      <c r="L10" s="620"/>
      <c r="M10" s="607"/>
      <c r="N10" s="163"/>
      <c r="O10" s="602"/>
      <c r="P10" s="573" t="str">
        <f>IF(入力!F90="〇",入力!C90,"")</f>
        <v/>
      </c>
      <c r="Q10" s="574"/>
      <c r="R10" s="574"/>
      <c r="S10" s="574"/>
      <c r="T10" s="574"/>
      <c r="U10" s="575"/>
      <c r="V10" s="571" t="str">
        <f>IF(入力!F90="〇",入力!H90,"")</f>
        <v/>
      </c>
      <c r="W10" s="571"/>
      <c r="X10" s="571"/>
      <c r="Y10" s="571"/>
      <c r="Z10" s="571" t="str">
        <f>IF(入力!F90="〇",入力!K90,"")</f>
        <v/>
      </c>
      <c r="AA10" s="571"/>
      <c r="AB10" s="571"/>
      <c r="AC10" s="571" t="str">
        <f>IF(AND(V10="",Z10=""),"",ROUNDDOWN((V10+Z10)/2,0))</f>
        <v/>
      </c>
      <c r="AD10" s="571"/>
      <c r="AE10" s="571"/>
      <c r="AF10" s="572"/>
    </row>
    <row r="11" spans="1:32" ht="12" customHeight="1">
      <c r="A11" s="753"/>
      <c r="B11" s="597"/>
      <c r="C11" s="587" t="s">
        <v>107</v>
      </c>
      <c r="D11" s="588"/>
      <c r="E11" s="589"/>
      <c r="F11" s="168" t="str">
        <f>入力!F45&amp;""</f>
        <v/>
      </c>
      <c r="G11" s="618"/>
      <c r="H11" s="619"/>
      <c r="I11" s="620"/>
      <c r="J11" s="618"/>
      <c r="K11" s="619"/>
      <c r="L11" s="620"/>
      <c r="M11" s="607"/>
      <c r="N11" s="163"/>
      <c r="O11" s="602"/>
      <c r="P11" s="169" t="s">
        <v>108</v>
      </c>
      <c r="Q11" s="570" t="str">
        <f>IF(入力!F90="〇",入力!C91,"")</f>
        <v/>
      </c>
      <c r="R11" s="570"/>
      <c r="S11" s="570"/>
      <c r="T11" s="570"/>
      <c r="U11" s="170" t="s">
        <v>109</v>
      </c>
      <c r="V11" s="571"/>
      <c r="W11" s="571"/>
      <c r="X11" s="571"/>
      <c r="Y11" s="571"/>
      <c r="Z11" s="571"/>
      <c r="AA11" s="571"/>
      <c r="AB11" s="571"/>
      <c r="AC11" s="571"/>
      <c r="AD11" s="571"/>
      <c r="AE11" s="571"/>
      <c r="AF11" s="572"/>
    </row>
    <row r="12" spans="1:32" ht="12" customHeight="1">
      <c r="A12" s="753"/>
      <c r="B12" s="597"/>
      <c r="C12" s="587" t="s">
        <v>110</v>
      </c>
      <c r="D12" s="588"/>
      <c r="E12" s="589"/>
      <c r="F12" s="168" t="str">
        <f>入力!F46&amp;""</f>
        <v/>
      </c>
      <c r="G12" s="618"/>
      <c r="H12" s="619"/>
      <c r="I12" s="620"/>
      <c r="J12" s="618"/>
      <c r="K12" s="619"/>
      <c r="L12" s="620"/>
      <c r="M12" s="607"/>
      <c r="N12" s="163"/>
      <c r="O12" s="602"/>
      <c r="P12" s="567" t="str">
        <f>IF(入力!F92="〇",入力!C92,"")</f>
        <v/>
      </c>
      <c r="Q12" s="568"/>
      <c r="R12" s="568"/>
      <c r="S12" s="568"/>
      <c r="T12" s="568"/>
      <c r="U12" s="569"/>
      <c r="V12" s="565" t="str">
        <f>IF(入力!F92="〇",入力!H92,"")</f>
        <v/>
      </c>
      <c r="W12" s="565"/>
      <c r="X12" s="565"/>
      <c r="Y12" s="565"/>
      <c r="Z12" s="565" t="str">
        <f>IF(入力!F92="〇",入力!K92,"")</f>
        <v/>
      </c>
      <c r="AA12" s="565"/>
      <c r="AB12" s="565"/>
      <c r="AC12" s="565" t="str">
        <f>IF(AND(V12="",Z12=""),"",ROUNDDOWN((V12+Z12)/2,0))</f>
        <v/>
      </c>
      <c r="AD12" s="565"/>
      <c r="AE12" s="565"/>
      <c r="AF12" s="566"/>
    </row>
    <row r="13" spans="1:32" ht="12" customHeight="1">
      <c r="A13" s="753"/>
      <c r="B13" s="597"/>
      <c r="C13" s="587" t="s">
        <v>111</v>
      </c>
      <c r="D13" s="588"/>
      <c r="E13" s="589"/>
      <c r="F13" s="168" t="str">
        <f>入力!F47&amp;""</f>
        <v/>
      </c>
      <c r="G13" s="618"/>
      <c r="H13" s="619"/>
      <c r="I13" s="620"/>
      <c r="J13" s="618"/>
      <c r="K13" s="619"/>
      <c r="L13" s="620"/>
      <c r="M13" s="607"/>
      <c r="N13" s="163"/>
      <c r="O13" s="602"/>
      <c r="P13" s="173" t="s">
        <v>108</v>
      </c>
      <c r="Q13" s="604" t="str">
        <f>IF(入力!F92="〇",入力!C93,"")</f>
        <v/>
      </c>
      <c r="R13" s="604"/>
      <c r="S13" s="604"/>
      <c r="T13" s="604"/>
      <c r="U13" s="174" t="s">
        <v>102</v>
      </c>
      <c r="V13" s="565"/>
      <c r="W13" s="565"/>
      <c r="X13" s="565"/>
      <c r="Y13" s="565"/>
      <c r="Z13" s="565"/>
      <c r="AA13" s="565"/>
      <c r="AB13" s="565"/>
      <c r="AC13" s="565"/>
      <c r="AD13" s="565"/>
      <c r="AE13" s="565"/>
      <c r="AF13" s="566"/>
    </row>
    <row r="14" spans="1:32" ht="12" customHeight="1">
      <c r="A14" s="753"/>
      <c r="B14" s="597"/>
      <c r="C14" s="587" t="s">
        <v>112</v>
      </c>
      <c r="D14" s="588"/>
      <c r="E14" s="589"/>
      <c r="F14" s="168" t="str">
        <f>入力!F48&amp;""</f>
        <v/>
      </c>
      <c r="G14" s="618"/>
      <c r="H14" s="619"/>
      <c r="I14" s="620"/>
      <c r="J14" s="618"/>
      <c r="K14" s="619"/>
      <c r="L14" s="620"/>
      <c r="M14" s="607"/>
      <c r="N14" s="163"/>
      <c r="O14" s="602"/>
      <c r="P14" s="573" t="str">
        <f>IF(入力!F94="〇",入力!C94,"")</f>
        <v/>
      </c>
      <c r="Q14" s="574"/>
      <c r="R14" s="574"/>
      <c r="S14" s="574"/>
      <c r="T14" s="574"/>
      <c r="U14" s="575"/>
      <c r="V14" s="571" t="str">
        <f>IF(入力!F94="〇",入力!H94,"")</f>
        <v/>
      </c>
      <c r="W14" s="571"/>
      <c r="X14" s="571"/>
      <c r="Y14" s="571"/>
      <c r="Z14" s="571" t="str">
        <f>IF(入力!F94="〇",入力!K94,"")</f>
        <v/>
      </c>
      <c r="AA14" s="571"/>
      <c r="AB14" s="571"/>
      <c r="AC14" s="571" t="str">
        <f>IF(AND(V14="",Z14=""),"",ROUNDDOWN((V14+Z14)/2,0))</f>
        <v/>
      </c>
      <c r="AD14" s="571"/>
      <c r="AE14" s="571"/>
      <c r="AF14" s="572"/>
    </row>
    <row r="15" spans="1:32" ht="12" customHeight="1">
      <c r="A15" s="753"/>
      <c r="B15" s="597"/>
      <c r="C15" s="587" t="s">
        <v>113</v>
      </c>
      <c r="D15" s="588"/>
      <c r="E15" s="589"/>
      <c r="F15" s="168" t="str">
        <f>入力!F49&amp;""</f>
        <v/>
      </c>
      <c r="G15" s="618"/>
      <c r="H15" s="619"/>
      <c r="I15" s="620"/>
      <c r="J15" s="618"/>
      <c r="K15" s="619"/>
      <c r="L15" s="620"/>
      <c r="M15" s="607"/>
      <c r="N15" s="163"/>
      <c r="O15" s="602"/>
      <c r="P15" s="169" t="s">
        <v>114</v>
      </c>
      <c r="Q15" s="570" t="str">
        <f>IF(入力!F94="〇",入力!C95,"")</f>
        <v/>
      </c>
      <c r="R15" s="570"/>
      <c r="S15" s="570"/>
      <c r="T15" s="570"/>
      <c r="U15" s="170" t="s">
        <v>115</v>
      </c>
      <c r="V15" s="571"/>
      <c r="W15" s="571"/>
      <c r="X15" s="571"/>
      <c r="Y15" s="571"/>
      <c r="Z15" s="571"/>
      <c r="AA15" s="571"/>
      <c r="AB15" s="571"/>
      <c r="AC15" s="571"/>
      <c r="AD15" s="571"/>
      <c r="AE15" s="571"/>
      <c r="AF15" s="572"/>
    </row>
    <row r="16" spans="1:32" ht="12" customHeight="1">
      <c r="A16" s="753"/>
      <c r="B16" s="597"/>
      <c r="C16" s="587" t="s">
        <v>116</v>
      </c>
      <c r="D16" s="588"/>
      <c r="E16" s="589"/>
      <c r="F16" s="168" t="str">
        <f>入力!F50&amp;""</f>
        <v/>
      </c>
      <c r="G16" s="618"/>
      <c r="H16" s="619"/>
      <c r="I16" s="620"/>
      <c r="J16" s="618"/>
      <c r="K16" s="619"/>
      <c r="L16" s="620"/>
      <c r="M16" s="607"/>
      <c r="N16" s="163"/>
      <c r="O16" s="602"/>
      <c r="P16" s="679" t="str">
        <f>IF(入力!F96="〇",入力!C96,"")</f>
        <v/>
      </c>
      <c r="Q16" s="680"/>
      <c r="R16" s="680"/>
      <c r="S16" s="680"/>
      <c r="T16" s="680"/>
      <c r="U16" s="681"/>
      <c r="V16" s="565" t="str">
        <f>IF(入力!F96="〇",入力!H96,"")</f>
        <v/>
      </c>
      <c r="W16" s="565"/>
      <c r="X16" s="565"/>
      <c r="Y16" s="565"/>
      <c r="Z16" s="565" t="str">
        <f>IF(入力!F96="〇",入力!K96,"")</f>
        <v/>
      </c>
      <c r="AA16" s="565"/>
      <c r="AB16" s="565"/>
      <c r="AC16" s="565" t="str">
        <f>IF(AND(V16="",Z16=""),"",ROUNDDOWN((V16+Z16)/2,0))</f>
        <v/>
      </c>
      <c r="AD16" s="565"/>
      <c r="AE16" s="565"/>
      <c r="AF16" s="566"/>
    </row>
    <row r="17" spans="1:34" ht="12" customHeight="1">
      <c r="A17" s="753"/>
      <c r="B17" s="597"/>
      <c r="C17" s="587" t="s">
        <v>117</v>
      </c>
      <c r="D17" s="588"/>
      <c r="E17" s="589"/>
      <c r="F17" s="168" t="str">
        <f>入力!F51&amp;""</f>
        <v/>
      </c>
      <c r="G17" s="618"/>
      <c r="H17" s="619"/>
      <c r="I17" s="620"/>
      <c r="J17" s="618"/>
      <c r="K17" s="619"/>
      <c r="L17" s="620"/>
      <c r="M17" s="607"/>
      <c r="N17" s="163"/>
      <c r="O17" s="602"/>
      <c r="P17" s="173" t="s">
        <v>62</v>
      </c>
      <c r="Q17" s="604" t="str">
        <f>IF(入力!F96="〇",入力!C97,"")</f>
        <v/>
      </c>
      <c r="R17" s="604"/>
      <c r="S17" s="604"/>
      <c r="T17" s="604"/>
      <c r="U17" s="174" t="s">
        <v>61</v>
      </c>
      <c r="V17" s="565"/>
      <c r="W17" s="565"/>
      <c r="X17" s="565"/>
      <c r="Y17" s="565"/>
      <c r="Z17" s="565"/>
      <c r="AA17" s="565"/>
      <c r="AB17" s="565"/>
      <c r="AC17" s="565"/>
      <c r="AD17" s="565"/>
      <c r="AE17" s="565"/>
      <c r="AF17" s="566"/>
    </row>
    <row r="18" spans="1:34" ht="12" customHeight="1">
      <c r="A18" s="753"/>
      <c r="B18" s="598"/>
      <c r="C18" s="581" t="s">
        <v>118</v>
      </c>
      <c r="D18" s="582"/>
      <c r="E18" s="583"/>
      <c r="F18" s="171" t="str">
        <f>入力!F52&amp;""</f>
        <v/>
      </c>
      <c r="G18" s="621"/>
      <c r="H18" s="622"/>
      <c r="I18" s="623"/>
      <c r="J18" s="621"/>
      <c r="K18" s="622"/>
      <c r="L18" s="623"/>
      <c r="M18" s="608"/>
      <c r="N18" s="163"/>
      <c r="O18" s="602"/>
      <c r="P18" s="573" t="str">
        <f>IF(入力!F98="〇",入力!C98,"")</f>
        <v/>
      </c>
      <c r="Q18" s="574"/>
      <c r="R18" s="574"/>
      <c r="S18" s="574"/>
      <c r="T18" s="574"/>
      <c r="U18" s="575"/>
      <c r="V18" s="571" t="str">
        <f>IF(入力!F98="〇",入力!H98,"")</f>
        <v/>
      </c>
      <c r="W18" s="571"/>
      <c r="X18" s="571"/>
      <c r="Y18" s="571"/>
      <c r="Z18" s="571" t="str">
        <f>IF(入力!F98="〇",入力!K98,"")</f>
        <v/>
      </c>
      <c r="AA18" s="571"/>
      <c r="AB18" s="571"/>
      <c r="AC18" s="571" t="str">
        <f>IF(AND(V18="",Z18=""),"",ROUNDDOWN((V18+Z18)/2,0))</f>
        <v/>
      </c>
      <c r="AD18" s="571"/>
      <c r="AE18" s="571"/>
      <c r="AF18" s="572"/>
    </row>
    <row r="19" spans="1:34" ht="12" customHeight="1">
      <c r="A19" s="753"/>
      <c r="B19" s="590" t="s">
        <v>119</v>
      </c>
      <c r="C19" s="591"/>
      <c r="D19" s="591"/>
      <c r="E19" s="592"/>
      <c r="F19" s="175" t="str">
        <f>入力!F53&amp;""</f>
        <v/>
      </c>
      <c r="G19" s="576" t="str">
        <f>IF(入力!F53="〇",入力!H53,"")</f>
        <v/>
      </c>
      <c r="H19" s="577"/>
      <c r="I19" s="578"/>
      <c r="J19" s="576" t="str">
        <f>IF(入力!F53="〇",入力!K53,"")</f>
        <v/>
      </c>
      <c r="K19" s="577"/>
      <c r="L19" s="578"/>
      <c r="M19" s="176" t="str">
        <f>IF(AND(G19="",J19=""),"",ROUNDDOWN((G19+J19)/2,0))</f>
        <v/>
      </c>
      <c r="N19" s="163"/>
      <c r="O19" s="602"/>
      <c r="P19" s="169" t="s">
        <v>62</v>
      </c>
      <c r="Q19" s="570" t="str">
        <f>IF(入力!F98="〇",入力!C99,"")</f>
        <v/>
      </c>
      <c r="R19" s="570"/>
      <c r="S19" s="570"/>
      <c r="T19" s="570"/>
      <c r="U19" s="170" t="s">
        <v>61</v>
      </c>
      <c r="V19" s="571"/>
      <c r="W19" s="571"/>
      <c r="X19" s="571"/>
      <c r="Y19" s="571"/>
      <c r="Z19" s="571"/>
      <c r="AA19" s="571"/>
      <c r="AB19" s="571"/>
      <c r="AC19" s="571"/>
      <c r="AD19" s="571"/>
      <c r="AE19" s="571"/>
      <c r="AF19" s="572"/>
    </row>
    <row r="20" spans="1:34" ht="12" customHeight="1">
      <c r="A20" s="753"/>
      <c r="B20" s="667" t="s">
        <v>256</v>
      </c>
      <c r="C20" s="670" t="s">
        <v>120</v>
      </c>
      <c r="D20" s="584" t="s">
        <v>121</v>
      </c>
      <c r="E20" s="614"/>
      <c r="F20" s="172" t="str">
        <f>入力!F54&amp;""</f>
        <v/>
      </c>
      <c r="G20" s="615" t="str">
        <f>IF(OR(入力!F54="〇",入力!F55="〇",入力!F56="〇",入力!F57="〇",入力!F58="〇",入力!F59="〇",入力!F60="〇",入力!F61="〇",入力!F62="〇",入力!F63="〇"),入力!H54,"")</f>
        <v/>
      </c>
      <c r="H20" s="616"/>
      <c r="I20" s="617"/>
      <c r="J20" s="615" t="str">
        <f>IF(OR(入力!F54="〇",入力!F55="〇",入力!F56="〇",入力!F57="〇",入力!F58="〇",入力!F59="〇",入力!F60="〇",入力!F61="〇",入力!F62="〇",入力!F63="〇"),入力!K54,"")</f>
        <v/>
      </c>
      <c r="K20" s="616"/>
      <c r="L20" s="617"/>
      <c r="M20" s="606" t="str">
        <f>IF(AND(G20="",J20=""),"",ROUNDDOWN((G20+J20)/2,0))</f>
        <v/>
      </c>
      <c r="N20" s="163"/>
      <c r="O20" s="602"/>
      <c r="P20" s="567" t="str">
        <f>IF(入力!F100="〇",入力!C100,"")</f>
        <v/>
      </c>
      <c r="Q20" s="568"/>
      <c r="R20" s="568"/>
      <c r="S20" s="568"/>
      <c r="T20" s="568"/>
      <c r="U20" s="569"/>
      <c r="V20" s="565" t="str">
        <f>IF(入力!F100="〇",入力!H100,"")</f>
        <v/>
      </c>
      <c r="W20" s="565"/>
      <c r="X20" s="565"/>
      <c r="Y20" s="565"/>
      <c r="Z20" s="565" t="str">
        <f>IF(入力!F100="〇",入力!K100,"")</f>
        <v/>
      </c>
      <c r="AA20" s="565"/>
      <c r="AB20" s="565"/>
      <c r="AC20" s="565" t="str">
        <f>IF(AND(V20="",Z20=""),"",ROUNDDOWN((V20+Z20)/2,0))</f>
        <v/>
      </c>
      <c r="AD20" s="565"/>
      <c r="AE20" s="565"/>
      <c r="AF20" s="566"/>
    </row>
    <row r="21" spans="1:34" ht="12" customHeight="1">
      <c r="A21" s="753"/>
      <c r="B21" s="668"/>
      <c r="C21" s="671"/>
      <c r="D21" s="587" t="s">
        <v>122</v>
      </c>
      <c r="E21" s="605"/>
      <c r="F21" s="168" t="str">
        <f>入力!F55&amp;""</f>
        <v/>
      </c>
      <c r="G21" s="618"/>
      <c r="H21" s="619"/>
      <c r="I21" s="620"/>
      <c r="J21" s="618"/>
      <c r="K21" s="619"/>
      <c r="L21" s="620"/>
      <c r="M21" s="607"/>
      <c r="N21" s="163"/>
      <c r="O21" s="602"/>
      <c r="P21" s="173" t="s">
        <v>62</v>
      </c>
      <c r="Q21" s="604" t="str">
        <f>IF(入力!F100="〇",入力!C101,"")</f>
        <v/>
      </c>
      <c r="R21" s="604"/>
      <c r="S21" s="604"/>
      <c r="T21" s="604"/>
      <c r="U21" s="174" t="s">
        <v>61</v>
      </c>
      <c r="V21" s="565"/>
      <c r="W21" s="565"/>
      <c r="X21" s="565"/>
      <c r="Y21" s="565"/>
      <c r="Z21" s="565"/>
      <c r="AA21" s="565"/>
      <c r="AB21" s="565"/>
      <c r="AC21" s="565"/>
      <c r="AD21" s="565"/>
      <c r="AE21" s="565"/>
      <c r="AF21" s="566"/>
    </row>
    <row r="22" spans="1:34" ht="12" customHeight="1">
      <c r="A22" s="753"/>
      <c r="B22" s="668"/>
      <c r="C22" s="671"/>
      <c r="D22" s="587" t="s">
        <v>123</v>
      </c>
      <c r="E22" s="605"/>
      <c r="F22" s="168" t="str">
        <f>入力!F56&amp;""</f>
        <v/>
      </c>
      <c r="G22" s="618"/>
      <c r="H22" s="619"/>
      <c r="I22" s="620"/>
      <c r="J22" s="618"/>
      <c r="K22" s="619"/>
      <c r="L22" s="620"/>
      <c r="M22" s="607"/>
      <c r="N22" s="163"/>
      <c r="O22" s="602"/>
      <c r="P22" s="573" t="str">
        <f>IF(入力!F102="〇",入力!C102,"")</f>
        <v/>
      </c>
      <c r="Q22" s="574"/>
      <c r="R22" s="574"/>
      <c r="S22" s="574"/>
      <c r="T22" s="574"/>
      <c r="U22" s="575"/>
      <c r="V22" s="571" t="str">
        <f>IF(入力!F102="〇",入力!H102,"")</f>
        <v/>
      </c>
      <c r="W22" s="571"/>
      <c r="X22" s="571"/>
      <c r="Y22" s="571"/>
      <c r="Z22" s="571" t="str">
        <f>IF(入力!F102="〇",入力!K102,"")</f>
        <v/>
      </c>
      <c r="AA22" s="571"/>
      <c r="AB22" s="571"/>
      <c r="AC22" s="571" t="str">
        <f>IF(AND(V22="",Z22=""),"",ROUNDDOWN((V22+Z22)/2,0))</f>
        <v/>
      </c>
      <c r="AD22" s="571"/>
      <c r="AE22" s="571"/>
      <c r="AF22" s="572"/>
    </row>
    <row r="23" spans="1:34" ht="12" customHeight="1">
      <c r="A23" s="753"/>
      <c r="B23" s="668"/>
      <c r="C23" s="671"/>
      <c r="D23" s="587" t="s">
        <v>124</v>
      </c>
      <c r="E23" s="605"/>
      <c r="F23" s="168" t="str">
        <f>入力!F57&amp;""</f>
        <v/>
      </c>
      <c r="G23" s="618"/>
      <c r="H23" s="619"/>
      <c r="I23" s="620"/>
      <c r="J23" s="618"/>
      <c r="K23" s="619"/>
      <c r="L23" s="620"/>
      <c r="M23" s="607"/>
      <c r="N23" s="163"/>
      <c r="O23" s="603"/>
      <c r="P23" s="177" t="s">
        <v>62</v>
      </c>
      <c r="Q23" s="610" t="str">
        <f>IF(入力!F102="〇",入力!C103,"")</f>
        <v/>
      </c>
      <c r="R23" s="610"/>
      <c r="S23" s="610"/>
      <c r="T23" s="610"/>
      <c r="U23" s="178" t="s">
        <v>61</v>
      </c>
      <c r="V23" s="571"/>
      <c r="W23" s="571"/>
      <c r="X23" s="571"/>
      <c r="Y23" s="571"/>
      <c r="Z23" s="571"/>
      <c r="AA23" s="571"/>
      <c r="AB23" s="571"/>
      <c r="AC23" s="571"/>
      <c r="AD23" s="571"/>
      <c r="AE23" s="571"/>
      <c r="AF23" s="572"/>
    </row>
    <row r="24" spans="1:34" ht="12" customHeight="1">
      <c r="A24" s="753"/>
      <c r="B24" s="668"/>
      <c r="C24" s="671"/>
      <c r="D24" s="692" t="s">
        <v>125</v>
      </c>
      <c r="E24" s="693"/>
      <c r="F24" s="168" t="str">
        <f>入力!F58&amp;""</f>
        <v/>
      </c>
      <c r="G24" s="618"/>
      <c r="H24" s="619"/>
      <c r="I24" s="620"/>
      <c r="J24" s="618"/>
      <c r="K24" s="619"/>
      <c r="L24" s="620"/>
      <c r="M24" s="607"/>
      <c r="N24" s="163"/>
      <c r="O24" s="673" t="s">
        <v>126</v>
      </c>
      <c r="P24" s="674"/>
      <c r="Q24" s="674"/>
      <c r="R24" s="674"/>
      <c r="S24" s="674"/>
      <c r="T24" s="674"/>
      <c r="U24" s="675"/>
      <c r="V24" s="661" t="str">
        <f>IF(SUM(V6:Y23)=0,"",SUM(V6:Y23))</f>
        <v/>
      </c>
      <c r="W24" s="661"/>
      <c r="X24" s="661"/>
      <c r="Y24" s="678"/>
      <c r="Z24" s="661" t="str">
        <f>IF(SUM(Z6:AB23)=0,"",SUM(Z6:AB23))</f>
        <v/>
      </c>
      <c r="AA24" s="661"/>
      <c r="AB24" s="678"/>
      <c r="AC24" s="660" t="str">
        <f>IF(SUM(V24:AB24)=0,"",SUM(V24:AB24)/2)</f>
        <v/>
      </c>
      <c r="AD24" s="661"/>
      <c r="AE24" s="661"/>
      <c r="AF24" s="662"/>
    </row>
    <row r="25" spans="1:34" ht="12" customHeight="1">
      <c r="A25" s="753"/>
      <c r="B25" s="668"/>
      <c r="C25" s="671"/>
      <c r="D25" s="587" t="s">
        <v>127</v>
      </c>
      <c r="E25" s="605"/>
      <c r="F25" s="168" t="str">
        <f>入力!F59&amp;""</f>
        <v/>
      </c>
      <c r="G25" s="618"/>
      <c r="H25" s="619"/>
      <c r="I25" s="620"/>
      <c r="J25" s="618"/>
      <c r="K25" s="619"/>
      <c r="L25" s="620"/>
      <c r="M25" s="607"/>
      <c r="N25" s="163"/>
      <c r="O25" s="179"/>
      <c r="P25" s="180"/>
      <c r="Q25" s="609"/>
      <c r="R25" s="609"/>
      <c r="S25" s="609"/>
      <c r="T25" s="609"/>
      <c r="U25" s="180"/>
      <c r="V25" s="181"/>
      <c r="W25" s="181"/>
      <c r="X25" s="220"/>
      <c r="Y25" s="181"/>
      <c r="Z25" s="181"/>
      <c r="AA25" s="181"/>
      <c r="AB25" s="181"/>
      <c r="AC25" s="181"/>
      <c r="AD25" s="181"/>
      <c r="AE25" s="181"/>
      <c r="AF25" s="181"/>
    </row>
    <row r="26" spans="1:34" ht="12" customHeight="1">
      <c r="A26" s="753"/>
      <c r="B26" s="668"/>
      <c r="C26" s="671"/>
      <c r="D26" s="587" t="s">
        <v>128</v>
      </c>
      <c r="E26" s="605"/>
      <c r="F26" s="168" t="str">
        <f>入力!F60&amp;""</f>
        <v/>
      </c>
      <c r="G26" s="618"/>
      <c r="H26" s="619"/>
      <c r="I26" s="620"/>
      <c r="J26" s="618"/>
      <c r="K26" s="619"/>
      <c r="L26" s="620"/>
      <c r="M26" s="607"/>
      <c r="N26" s="163"/>
      <c r="O26" s="182"/>
      <c r="P26" s="180"/>
      <c r="Q26" s="180"/>
      <c r="R26" s="180"/>
      <c r="S26" s="180"/>
      <c r="T26" s="180"/>
      <c r="U26" s="180"/>
      <c r="V26" s="180"/>
      <c r="W26" s="180"/>
      <c r="X26" s="180"/>
      <c r="Y26" s="181"/>
      <c r="Z26" s="181"/>
      <c r="AA26" s="181"/>
      <c r="AB26" s="181"/>
      <c r="AC26" s="181"/>
      <c r="AD26" s="181"/>
      <c r="AE26" s="181"/>
      <c r="AF26" s="181"/>
      <c r="AG26" s="183"/>
      <c r="AH26" s="183"/>
    </row>
    <row r="27" spans="1:34" ht="12" customHeight="1">
      <c r="A27" s="753"/>
      <c r="B27" s="668"/>
      <c r="C27" s="672"/>
      <c r="D27" s="694" t="s">
        <v>255</v>
      </c>
      <c r="E27" s="695"/>
      <c r="F27" s="168" t="str">
        <f>入力!F61&amp;""</f>
        <v/>
      </c>
      <c r="G27" s="618"/>
      <c r="H27" s="619"/>
      <c r="I27" s="620"/>
      <c r="J27" s="618"/>
      <c r="K27" s="619"/>
      <c r="L27" s="620"/>
      <c r="M27" s="607"/>
      <c r="N27" s="163"/>
      <c r="O27" s="590" t="s">
        <v>268</v>
      </c>
      <c r="P27" s="591"/>
      <c r="Q27" s="591"/>
      <c r="R27" s="591"/>
      <c r="S27" s="592"/>
      <c r="T27" s="682" t="s">
        <v>253</v>
      </c>
      <c r="U27" s="683"/>
      <c r="V27" s="684"/>
      <c r="W27" s="152"/>
      <c r="X27" s="676" t="s">
        <v>268</v>
      </c>
      <c r="Y27" s="676"/>
      <c r="Z27" s="676"/>
      <c r="AA27" s="676"/>
      <c r="AB27" s="676"/>
      <c r="AC27" s="677"/>
      <c r="AD27" s="642" t="s">
        <v>253</v>
      </c>
      <c r="AE27" s="643"/>
      <c r="AF27" s="163"/>
      <c r="AG27" s="184"/>
      <c r="AH27" s="184"/>
    </row>
    <row r="28" spans="1:34" ht="12" customHeight="1">
      <c r="A28" s="753"/>
      <c r="B28" s="668"/>
      <c r="C28" s="584" t="s">
        <v>129</v>
      </c>
      <c r="D28" s="585"/>
      <c r="E28" s="614"/>
      <c r="F28" s="168" t="str">
        <f>入力!F62&amp;""</f>
        <v/>
      </c>
      <c r="G28" s="618"/>
      <c r="H28" s="619"/>
      <c r="I28" s="620"/>
      <c r="J28" s="618"/>
      <c r="K28" s="619"/>
      <c r="L28" s="620"/>
      <c r="M28" s="607"/>
      <c r="N28" s="163"/>
      <c r="O28" s="584" t="s">
        <v>130</v>
      </c>
      <c r="P28" s="585"/>
      <c r="Q28" s="585"/>
      <c r="R28" s="585"/>
      <c r="S28" s="614"/>
      <c r="T28" s="599" t="str">
        <f>入力!F107&amp;""</f>
        <v/>
      </c>
      <c r="U28" s="600"/>
      <c r="V28" s="185" t="s">
        <v>131</v>
      </c>
      <c r="W28" s="152"/>
      <c r="X28" s="663" t="str">
        <f>入力!C131&amp;""</f>
        <v/>
      </c>
      <c r="Y28" s="664"/>
      <c r="Z28" s="664"/>
      <c r="AA28" s="664"/>
      <c r="AB28" s="664"/>
      <c r="AC28" s="664"/>
      <c r="AD28" s="223" t="str">
        <f>入力!F131&amp;""</f>
        <v/>
      </c>
      <c r="AE28" s="224" t="s">
        <v>131</v>
      </c>
      <c r="AF28" s="186"/>
      <c r="AG28" s="187"/>
      <c r="AH28" s="187"/>
    </row>
    <row r="29" spans="1:34" ht="12" customHeight="1">
      <c r="A29" s="753"/>
      <c r="B29" s="669"/>
      <c r="C29" s="581" t="s">
        <v>132</v>
      </c>
      <c r="D29" s="582"/>
      <c r="E29" s="691"/>
      <c r="F29" s="171" t="str">
        <f>入力!F63&amp;""</f>
        <v/>
      </c>
      <c r="G29" s="621"/>
      <c r="H29" s="622"/>
      <c r="I29" s="623"/>
      <c r="J29" s="621"/>
      <c r="K29" s="622"/>
      <c r="L29" s="623"/>
      <c r="M29" s="608"/>
      <c r="N29" s="163"/>
      <c r="O29" s="587" t="s">
        <v>133</v>
      </c>
      <c r="P29" s="588"/>
      <c r="Q29" s="588"/>
      <c r="R29" s="588"/>
      <c r="S29" s="605"/>
      <c r="T29" s="557" t="str">
        <f>入力!F108&amp;""</f>
        <v/>
      </c>
      <c r="U29" s="558"/>
      <c r="V29" s="188" t="s">
        <v>131</v>
      </c>
      <c r="W29" s="152"/>
      <c r="X29" s="665" t="str">
        <f>入力!C132&amp;""</f>
        <v/>
      </c>
      <c r="Y29" s="666"/>
      <c r="Z29" s="666"/>
      <c r="AA29" s="666"/>
      <c r="AB29" s="666"/>
      <c r="AC29" s="666"/>
      <c r="AD29" s="225" t="str">
        <f>入力!F132&amp;""</f>
        <v/>
      </c>
      <c r="AE29" s="226" t="s">
        <v>131</v>
      </c>
      <c r="AF29" s="186"/>
      <c r="AG29" s="187"/>
      <c r="AH29" s="187"/>
    </row>
    <row r="30" spans="1:34" ht="12" customHeight="1">
      <c r="A30" s="753"/>
      <c r="B30" s="741" t="s">
        <v>257</v>
      </c>
      <c r="C30" s="744" t="s">
        <v>134</v>
      </c>
      <c r="D30" s="699" t="s">
        <v>135</v>
      </c>
      <c r="E30" s="700"/>
      <c r="F30" s="172" t="str">
        <f>入力!F64&amp;""</f>
        <v/>
      </c>
      <c r="G30" s="701" t="str">
        <f>IF(入力!F64="〇",入力!H64,"")</f>
        <v/>
      </c>
      <c r="H30" s="702"/>
      <c r="I30" s="703"/>
      <c r="J30" s="701" t="str">
        <f>IF(入力!F64="〇",入力!K64,"")</f>
        <v/>
      </c>
      <c r="K30" s="702"/>
      <c r="L30" s="703"/>
      <c r="M30" s="189" t="str">
        <f>IF(AND(G30="",J30=""),"",ROUNDDOWN((G30+J30)/2,0))</f>
        <v/>
      </c>
      <c r="N30" s="163"/>
      <c r="O30" s="587" t="s">
        <v>136</v>
      </c>
      <c r="P30" s="588"/>
      <c r="Q30" s="588"/>
      <c r="R30" s="588"/>
      <c r="S30" s="605"/>
      <c r="T30" s="557" t="str">
        <f>入力!F109&amp;""</f>
        <v/>
      </c>
      <c r="U30" s="558"/>
      <c r="V30" s="188" t="s">
        <v>131</v>
      </c>
      <c r="W30" s="152"/>
      <c r="X30" s="665" t="str">
        <f>入力!C133&amp;""</f>
        <v/>
      </c>
      <c r="Y30" s="666"/>
      <c r="Z30" s="666"/>
      <c r="AA30" s="666"/>
      <c r="AB30" s="666"/>
      <c r="AC30" s="666"/>
      <c r="AD30" s="225" t="str">
        <f>入力!F133&amp;""</f>
        <v/>
      </c>
      <c r="AE30" s="226" t="s">
        <v>131</v>
      </c>
      <c r="AF30" s="186"/>
      <c r="AG30" s="187"/>
      <c r="AH30" s="187"/>
    </row>
    <row r="31" spans="1:34" ht="12" customHeight="1">
      <c r="A31" s="753"/>
      <c r="B31" s="742"/>
      <c r="C31" s="745"/>
      <c r="D31" s="587" t="s">
        <v>137</v>
      </c>
      <c r="E31" s="605"/>
      <c r="F31" s="168" t="str">
        <f>入力!F65&amp;""</f>
        <v/>
      </c>
      <c r="G31" s="696" t="str">
        <f>IF(入力!F65="〇",入力!H65,"")</f>
        <v/>
      </c>
      <c r="H31" s="697"/>
      <c r="I31" s="698"/>
      <c r="J31" s="696" t="str">
        <f>IF(入力!F65="〇",入力!K65,"")</f>
        <v/>
      </c>
      <c r="K31" s="697"/>
      <c r="L31" s="698"/>
      <c r="M31" s="190" t="str">
        <f t="shared" ref="M31:M37" si="0">IF(AND(G31="",J31=""),"",ROUNDDOWN((G31+J31)/2,0))</f>
        <v/>
      </c>
      <c r="N31" s="163"/>
      <c r="O31" s="587" t="s">
        <v>144</v>
      </c>
      <c r="P31" s="588"/>
      <c r="Q31" s="588"/>
      <c r="R31" s="588"/>
      <c r="S31" s="605"/>
      <c r="T31" s="557" t="str">
        <f>入力!F110&amp;""</f>
        <v/>
      </c>
      <c r="U31" s="558"/>
      <c r="V31" s="188" t="s">
        <v>131</v>
      </c>
      <c r="W31" s="152"/>
      <c r="X31" s="665" t="str">
        <f>入力!C134&amp;""</f>
        <v/>
      </c>
      <c r="Y31" s="666"/>
      <c r="Z31" s="666"/>
      <c r="AA31" s="666"/>
      <c r="AB31" s="666"/>
      <c r="AC31" s="666"/>
      <c r="AD31" s="225" t="str">
        <f>入力!F134&amp;""</f>
        <v/>
      </c>
      <c r="AE31" s="226" t="s">
        <v>131</v>
      </c>
      <c r="AF31" s="186"/>
      <c r="AG31" s="187"/>
      <c r="AH31" s="187"/>
    </row>
    <row r="32" spans="1:34" ht="12" customHeight="1">
      <c r="A32" s="753"/>
      <c r="B32" s="742"/>
      <c r="C32" s="745"/>
      <c r="D32" s="704" t="s">
        <v>138</v>
      </c>
      <c r="E32" s="705"/>
      <c r="F32" s="168" t="str">
        <f>入力!F66&amp;""</f>
        <v/>
      </c>
      <c r="G32" s="685" t="str">
        <f>IF(入力!F66="〇",入力!H66,"")</f>
        <v/>
      </c>
      <c r="H32" s="686"/>
      <c r="I32" s="687"/>
      <c r="J32" s="685" t="str">
        <f>IF(入力!F66="〇",入力!K66,"")</f>
        <v/>
      </c>
      <c r="K32" s="686"/>
      <c r="L32" s="687"/>
      <c r="M32" s="191" t="str">
        <f t="shared" si="0"/>
        <v/>
      </c>
      <c r="N32" s="163"/>
      <c r="O32" s="587" t="s">
        <v>146</v>
      </c>
      <c r="P32" s="588"/>
      <c r="Q32" s="588"/>
      <c r="R32" s="588"/>
      <c r="S32" s="605"/>
      <c r="T32" s="557" t="str">
        <f>入力!F111&amp;""</f>
        <v/>
      </c>
      <c r="U32" s="558"/>
      <c r="V32" s="188" t="s">
        <v>131</v>
      </c>
      <c r="W32" s="152"/>
      <c r="X32" s="665" t="str">
        <f>入力!C135&amp;""</f>
        <v/>
      </c>
      <c r="Y32" s="666"/>
      <c r="Z32" s="666"/>
      <c r="AA32" s="666"/>
      <c r="AB32" s="666"/>
      <c r="AC32" s="666"/>
      <c r="AD32" s="225" t="str">
        <f>入力!F135&amp;""</f>
        <v/>
      </c>
      <c r="AE32" s="226" t="s">
        <v>131</v>
      </c>
      <c r="AF32" s="186"/>
      <c r="AG32" s="187"/>
      <c r="AH32" s="187"/>
    </row>
    <row r="33" spans="1:34" ht="12" customHeight="1">
      <c r="A33" s="753"/>
      <c r="B33" s="742"/>
      <c r="C33" s="745"/>
      <c r="D33" s="587" t="s">
        <v>139</v>
      </c>
      <c r="E33" s="605"/>
      <c r="F33" s="168" t="str">
        <f>入力!F67&amp;""</f>
        <v/>
      </c>
      <c r="G33" s="696" t="str">
        <f>IF(入力!F67="〇",入力!H67,"")</f>
        <v/>
      </c>
      <c r="H33" s="697"/>
      <c r="I33" s="698"/>
      <c r="J33" s="696" t="str">
        <f>IF(入力!F67="〇",入力!K67,"")</f>
        <v/>
      </c>
      <c r="K33" s="697"/>
      <c r="L33" s="698"/>
      <c r="M33" s="190" t="str">
        <f t="shared" si="0"/>
        <v/>
      </c>
      <c r="N33" s="163"/>
      <c r="O33" s="688" t="s">
        <v>140</v>
      </c>
      <c r="P33" s="689"/>
      <c r="Q33" s="689"/>
      <c r="R33" s="689"/>
      <c r="S33" s="690"/>
      <c r="T33" s="557" t="str">
        <f>入力!F112&amp;""</f>
        <v/>
      </c>
      <c r="U33" s="558"/>
      <c r="V33" s="188" t="s">
        <v>131</v>
      </c>
      <c r="W33" s="152"/>
      <c r="X33" s="665" t="str">
        <f>入力!C136&amp;""</f>
        <v/>
      </c>
      <c r="Y33" s="666"/>
      <c r="Z33" s="666"/>
      <c r="AA33" s="666"/>
      <c r="AB33" s="666"/>
      <c r="AC33" s="666"/>
      <c r="AD33" s="225" t="str">
        <f>入力!F136&amp;""</f>
        <v/>
      </c>
      <c r="AE33" s="226" t="s">
        <v>131</v>
      </c>
      <c r="AF33" s="186"/>
      <c r="AG33" s="187"/>
      <c r="AH33" s="187"/>
    </row>
    <row r="34" spans="1:34" ht="12" customHeight="1">
      <c r="A34" s="753"/>
      <c r="B34" s="742"/>
      <c r="C34" s="745"/>
      <c r="D34" s="704" t="s">
        <v>141</v>
      </c>
      <c r="E34" s="705"/>
      <c r="F34" s="168" t="str">
        <f>入力!F68&amp;""</f>
        <v/>
      </c>
      <c r="G34" s="685" t="str">
        <f>IF(入力!F68="〇",入力!H68,"")</f>
        <v/>
      </c>
      <c r="H34" s="686"/>
      <c r="I34" s="687"/>
      <c r="J34" s="685" t="str">
        <f>IF(入力!F68="〇",入力!K68,"")</f>
        <v/>
      </c>
      <c r="K34" s="686"/>
      <c r="L34" s="687"/>
      <c r="M34" s="191" t="str">
        <f t="shared" si="0"/>
        <v/>
      </c>
      <c r="N34" s="163"/>
      <c r="O34" s="688" t="s">
        <v>142</v>
      </c>
      <c r="P34" s="689"/>
      <c r="Q34" s="689"/>
      <c r="R34" s="689"/>
      <c r="S34" s="690"/>
      <c r="T34" s="557" t="str">
        <f>入力!F113&amp;""</f>
        <v/>
      </c>
      <c r="U34" s="558"/>
      <c r="V34" s="188" t="s">
        <v>131</v>
      </c>
      <c r="W34" s="152"/>
      <c r="X34" s="759" t="str">
        <f>入力!C137&amp;""</f>
        <v/>
      </c>
      <c r="Y34" s="760"/>
      <c r="Z34" s="760"/>
      <c r="AA34" s="760"/>
      <c r="AB34" s="760"/>
      <c r="AC34" s="760"/>
      <c r="AD34" s="227" t="str">
        <f>入力!F137&amp;""</f>
        <v/>
      </c>
      <c r="AE34" s="228" t="s">
        <v>131</v>
      </c>
      <c r="AF34" s="186"/>
      <c r="AG34" s="187"/>
      <c r="AH34" s="187"/>
    </row>
    <row r="35" spans="1:34" ht="12" customHeight="1">
      <c r="A35" s="753"/>
      <c r="B35" s="742"/>
      <c r="C35" s="745"/>
      <c r="D35" s="587" t="s">
        <v>143</v>
      </c>
      <c r="E35" s="605"/>
      <c r="F35" s="168" t="str">
        <f>入力!F69&amp;""</f>
        <v/>
      </c>
      <c r="G35" s="696" t="str">
        <f>IF(入力!F69="〇",入力!H69,"")</f>
        <v/>
      </c>
      <c r="H35" s="697"/>
      <c r="I35" s="698"/>
      <c r="J35" s="696" t="str">
        <f>IF(入力!F69="〇",入力!K69,"")</f>
        <v/>
      </c>
      <c r="K35" s="697"/>
      <c r="L35" s="698"/>
      <c r="M35" s="190" t="str">
        <f t="shared" si="0"/>
        <v/>
      </c>
      <c r="N35" s="163"/>
      <c r="O35" s="587" t="s">
        <v>148</v>
      </c>
      <c r="P35" s="588"/>
      <c r="Q35" s="588"/>
      <c r="R35" s="588"/>
      <c r="S35" s="605"/>
      <c r="T35" s="557" t="str">
        <f>入力!F114&amp;""</f>
        <v/>
      </c>
      <c r="U35" s="558"/>
      <c r="V35" s="188" t="s">
        <v>131</v>
      </c>
      <c r="W35" s="152"/>
      <c r="X35" s="152"/>
      <c r="Y35" s="192"/>
      <c r="Z35" s="192"/>
      <c r="AA35" s="192"/>
      <c r="AB35" s="192"/>
      <c r="AC35" s="192"/>
      <c r="AD35" s="192"/>
      <c r="AE35" s="192"/>
      <c r="AF35" s="186"/>
      <c r="AG35" s="187"/>
      <c r="AH35" s="187"/>
    </row>
    <row r="36" spans="1:34" ht="12" customHeight="1">
      <c r="A36" s="753"/>
      <c r="B36" s="742"/>
      <c r="C36" s="745"/>
      <c r="D36" s="704" t="s">
        <v>145</v>
      </c>
      <c r="E36" s="705"/>
      <c r="F36" s="168" t="str">
        <f>入力!F70&amp;""</f>
        <v/>
      </c>
      <c r="G36" s="685" t="str">
        <f>IF(入力!F70="〇",入力!H70,"")</f>
        <v/>
      </c>
      <c r="H36" s="686"/>
      <c r="I36" s="687"/>
      <c r="J36" s="685" t="str">
        <f>IF(入力!F70="〇",入力!K70,"")</f>
        <v/>
      </c>
      <c r="K36" s="686"/>
      <c r="L36" s="687"/>
      <c r="M36" s="191" t="str">
        <f t="shared" si="0"/>
        <v/>
      </c>
      <c r="N36" s="163"/>
      <c r="O36" s="587" t="s">
        <v>150</v>
      </c>
      <c r="P36" s="588"/>
      <c r="Q36" s="588"/>
      <c r="R36" s="588"/>
      <c r="S36" s="605"/>
      <c r="T36" s="557" t="str">
        <f>入力!F115&amp;""</f>
        <v/>
      </c>
      <c r="U36" s="558"/>
      <c r="V36" s="188" t="s">
        <v>131</v>
      </c>
      <c r="W36" s="152"/>
      <c r="X36" s="584" t="s">
        <v>160</v>
      </c>
      <c r="Y36" s="585"/>
      <c r="Z36" s="585"/>
      <c r="AA36" s="585"/>
      <c r="AB36" s="585"/>
      <c r="AC36" s="614"/>
      <c r="AD36" s="218" t="str">
        <f>入力!F145&amp;""</f>
        <v/>
      </c>
      <c r="AE36" s="185" t="s">
        <v>131</v>
      </c>
      <c r="AF36" s="163"/>
      <c r="AG36" s="184"/>
      <c r="AH36" s="184"/>
    </row>
    <row r="37" spans="1:34" ht="12" customHeight="1">
      <c r="A37" s="753"/>
      <c r="B37" s="742"/>
      <c r="C37" s="745"/>
      <c r="D37" s="581" t="s">
        <v>147</v>
      </c>
      <c r="E37" s="691"/>
      <c r="F37" s="171" t="str">
        <f>入力!F71&amp;""</f>
        <v/>
      </c>
      <c r="G37" s="706" t="str">
        <f>IF(入力!F71="〇",入力!H71,"")</f>
        <v/>
      </c>
      <c r="H37" s="707"/>
      <c r="I37" s="708"/>
      <c r="J37" s="706" t="str">
        <f>IF(入力!F71="〇",入力!K71,"")</f>
        <v/>
      </c>
      <c r="K37" s="707"/>
      <c r="L37" s="708"/>
      <c r="M37" s="193" t="str">
        <f t="shared" si="0"/>
        <v/>
      </c>
      <c r="N37" s="163"/>
      <c r="O37" s="587" t="s">
        <v>247</v>
      </c>
      <c r="P37" s="588"/>
      <c r="Q37" s="588"/>
      <c r="R37" s="588"/>
      <c r="S37" s="605"/>
      <c r="T37" s="557" t="str">
        <f>入力!F116&amp;""</f>
        <v/>
      </c>
      <c r="U37" s="558"/>
      <c r="V37" s="188" t="s">
        <v>131</v>
      </c>
      <c r="W37" s="152"/>
      <c r="X37" s="587" t="s">
        <v>162</v>
      </c>
      <c r="Y37" s="588"/>
      <c r="Z37" s="588"/>
      <c r="AA37" s="588"/>
      <c r="AB37" s="588"/>
      <c r="AC37" s="605"/>
      <c r="AD37" s="219" t="str">
        <f>入力!F146&amp;""</f>
        <v/>
      </c>
      <c r="AE37" s="188" t="s">
        <v>131</v>
      </c>
      <c r="AF37" s="186"/>
      <c r="AG37" s="187"/>
      <c r="AH37" s="187"/>
    </row>
    <row r="38" spans="1:34" ht="12" customHeight="1">
      <c r="A38" s="753"/>
      <c r="B38" s="742"/>
      <c r="C38" s="745"/>
      <c r="D38" s="749" t="s">
        <v>149</v>
      </c>
      <c r="E38" s="750"/>
      <c r="F38" s="751"/>
      <c r="G38" s="660">
        <f>SUM(G30:I37)</f>
        <v>0</v>
      </c>
      <c r="H38" s="661"/>
      <c r="I38" s="678"/>
      <c r="J38" s="660">
        <f>SUM(J30:L37)</f>
        <v>0</v>
      </c>
      <c r="K38" s="661"/>
      <c r="L38" s="678"/>
      <c r="M38" s="216">
        <f>SUM(M30:M37)</f>
        <v>0</v>
      </c>
      <c r="N38" s="163"/>
      <c r="O38" s="587" t="s">
        <v>153</v>
      </c>
      <c r="P38" s="588"/>
      <c r="Q38" s="588"/>
      <c r="R38" s="588"/>
      <c r="S38" s="605"/>
      <c r="T38" s="557" t="str">
        <f>入力!F117&amp;""</f>
        <v/>
      </c>
      <c r="U38" s="558"/>
      <c r="V38" s="188" t="s">
        <v>131</v>
      </c>
      <c r="W38" s="152"/>
      <c r="X38" s="587" t="s">
        <v>165</v>
      </c>
      <c r="Y38" s="588"/>
      <c r="Z38" s="588"/>
      <c r="AA38" s="588"/>
      <c r="AB38" s="588"/>
      <c r="AC38" s="605"/>
      <c r="AD38" s="219" t="str">
        <f>入力!F147&amp;""</f>
        <v/>
      </c>
      <c r="AE38" s="188" t="s">
        <v>131</v>
      </c>
      <c r="AF38" s="186"/>
      <c r="AG38" s="187"/>
      <c r="AH38" s="187"/>
    </row>
    <row r="39" spans="1:34" ht="12" customHeight="1">
      <c r="A39" s="753"/>
      <c r="B39" s="742"/>
      <c r="C39" s="745"/>
      <c r="D39" s="724" t="s">
        <v>151</v>
      </c>
      <c r="E39" s="725"/>
      <c r="F39" s="194" t="str">
        <f>入力!F72&amp;""</f>
        <v/>
      </c>
      <c r="G39" s="701" t="str">
        <f>IF(入力!F72="〇",入力!H72,"")</f>
        <v/>
      </c>
      <c r="H39" s="702"/>
      <c r="I39" s="703"/>
      <c r="J39" s="701" t="str">
        <f>IF(入力!F72="〇",入力!K72,"")</f>
        <v/>
      </c>
      <c r="K39" s="702"/>
      <c r="L39" s="703"/>
      <c r="M39" s="189" t="str">
        <f>IF(AND(G39="",J39=""),"",ROUNDDOWN((G39+J39)/2,0))</f>
        <v/>
      </c>
      <c r="N39" s="163"/>
      <c r="O39" s="581" t="s">
        <v>249</v>
      </c>
      <c r="P39" s="582"/>
      <c r="Q39" s="582"/>
      <c r="R39" s="582"/>
      <c r="S39" s="691"/>
      <c r="T39" s="563" t="str">
        <f>入力!F118&amp;""</f>
        <v/>
      </c>
      <c r="U39" s="564"/>
      <c r="V39" s="195" t="s">
        <v>131</v>
      </c>
      <c r="W39" s="152"/>
      <c r="X39" s="581" t="s">
        <v>167</v>
      </c>
      <c r="Y39" s="582"/>
      <c r="Z39" s="582"/>
      <c r="AA39" s="582"/>
      <c r="AB39" s="582"/>
      <c r="AC39" s="691"/>
      <c r="AD39" s="202">
        <f>入力!F145+入力!F146+入力!F147</f>
        <v>0</v>
      </c>
      <c r="AE39" s="195" t="s">
        <v>131</v>
      </c>
      <c r="AF39" s="186"/>
      <c r="AG39" s="187"/>
      <c r="AH39" s="187"/>
    </row>
    <row r="40" spans="1:34" ht="12" customHeight="1">
      <c r="A40" s="753"/>
      <c r="B40" s="742"/>
      <c r="C40" s="745"/>
      <c r="D40" s="587" t="s">
        <v>152</v>
      </c>
      <c r="E40" s="605"/>
      <c r="F40" s="196" t="str">
        <f>入力!F73&amp;""</f>
        <v/>
      </c>
      <c r="G40" s="696" t="str">
        <f>IF(入力!F73="〇",入力!H73,"")</f>
        <v/>
      </c>
      <c r="H40" s="697"/>
      <c r="I40" s="698"/>
      <c r="J40" s="696" t="str">
        <f>IF(入力!F73="〇",入力!K73,"")</f>
        <v/>
      </c>
      <c r="K40" s="697"/>
      <c r="L40" s="698"/>
      <c r="M40" s="190" t="str">
        <f t="shared" ref="M40:M51" si="1">IF(AND(G40="",J40=""),"",ROUNDDOWN((G40+J40)/2,0))</f>
        <v/>
      </c>
      <c r="N40" s="163"/>
      <c r="O40" s="612" t="s">
        <v>156</v>
      </c>
      <c r="P40" s="726" t="s">
        <v>269</v>
      </c>
      <c r="Q40" s="726"/>
      <c r="R40" s="726"/>
      <c r="S40" s="727"/>
      <c r="T40" s="709" t="str">
        <f>入力!F119&amp;""</f>
        <v/>
      </c>
      <c r="U40" s="710"/>
      <c r="V40" s="625" t="s">
        <v>131</v>
      </c>
      <c r="W40" s="152"/>
      <c r="X40" s="152"/>
      <c r="Y40" s="197"/>
      <c r="Z40" s="197"/>
      <c r="AA40" s="197"/>
      <c r="AB40" s="197"/>
      <c r="AC40" s="197"/>
      <c r="AD40" s="197"/>
      <c r="AE40" s="197"/>
      <c r="AF40" s="186"/>
      <c r="AG40" s="187"/>
      <c r="AH40" s="187"/>
    </row>
    <row r="41" spans="1:34" ht="12" customHeight="1">
      <c r="A41" s="753"/>
      <c r="B41" s="742"/>
      <c r="C41" s="745"/>
      <c r="D41" s="704" t="s">
        <v>154</v>
      </c>
      <c r="E41" s="705"/>
      <c r="F41" s="196" t="str">
        <f>入力!F74&amp;""</f>
        <v/>
      </c>
      <c r="G41" s="685" t="str">
        <f>IF(入力!F74="〇",入力!H74,"")</f>
        <v/>
      </c>
      <c r="H41" s="686"/>
      <c r="I41" s="687"/>
      <c r="J41" s="685" t="str">
        <f>IF(入力!F74="〇",入力!K74,"")</f>
        <v/>
      </c>
      <c r="K41" s="686"/>
      <c r="L41" s="687"/>
      <c r="M41" s="191" t="str">
        <f t="shared" si="1"/>
        <v/>
      </c>
      <c r="N41" s="163"/>
      <c r="O41" s="612"/>
      <c r="P41" s="680" t="s">
        <v>251</v>
      </c>
      <c r="Q41" s="680"/>
      <c r="R41" s="680"/>
      <c r="S41" s="681"/>
      <c r="T41" s="561"/>
      <c r="U41" s="562"/>
      <c r="V41" s="625"/>
      <c r="W41" s="152"/>
      <c r="X41" s="584" t="s">
        <v>365</v>
      </c>
      <c r="Y41" s="585"/>
      <c r="Z41" s="585"/>
      <c r="AA41" s="719"/>
      <c r="AB41" s="713" t="str">
        <f>IF(入力!F139="","",入力!F139)</f>
        <v/>
      </c>
      <c r="AC41" s="714"/>
      <c r="AD41" s="714"/>
      <c r="AE41" s="715"/>
      <c r="AF41" s="186"/>
      <c r="AG41" s="187"/>
      <c r="AH41" s="187"/>
    </row>
    <row r="42" spans="1:34" ht="12" customHeight="1">
      <c r="A42" s="753"/>
      <c r="B42" s="742"/>
      <c r="C42" s="745"/>
      <c r="D42" s="587" t="s">
        <v>155</v>
      </c>
      <c r="E42" s="605"/>
      <c r="F42" s="196" t="str">
        <f>入力!F75&amp;""</f>
        <v/>
      </c>
      <c r="G42" s="696" t="str">
        <f>IF(入力!F75="〇",入力!H75,"")</f>
        <v/>
      </c>
      <c r="H42" s="697"/>
      <c r="I42" s="698"/>
      <c r="J42" s="696" t="str">
        <f>IF(入力!F75="〇",入力!K75,"")</f>
        <v/>
      </c>
      <c r="K42" s="697"/>
      <c r="L42" s="698"/>
      <c r="M42" s="190" t="str">
        <f t="shared" si="1"/>
        <v/>
      </c>
      <c r="N42" s="163"/>
      <c r="O42" s="612"/>
      <c r="P42" s="587" t="s">
        <v>157</v>
      </c>
      <c r="Q42" s="588"/>
      <c r="R42" s="588"/>
      <c r="S42" s="605"/>
      <c r="T42" s="557" t="str">
        <f>入力!F120&amp;""</f>
        <v/>
      </c>
      <c r="U42" s="558"/>
      <c r="V42" s="188" t="s">
        <v>131</v>
      </c>
      <c r="W42" s="152"/>
      <c r="X42" s="587" t="s">
        <v>175</v>
      </c>
      <c r="Y42" s="588"/>
      <c r="Z42" s="588"/>
      <c r="AA42" s="720"/>
      <c r="AB42" s="716" t="str">
        <f>IF(入力!F142="","",入力!F142)</f>
        <v/>
      </c>
      <c r="AC42" s="717"/>
      <c r="AD42" s="717"/>
      <c r="AE42" s="718"/>
      <c r="AF42" s="163"/>
      <c r="AG42" s="184"/>
      <c r="AH42" s="184"/>
    </row>
    <row r="43" spans="1:34" ht="12" customHeight="1">
      <c r="A43" s="753"/>
      <c r="B43" s="742"/>
      <c r="C43" s="745"/>
      <c r="D43" s="728" t="s">
        <v>158</v>
      </c>
      <c r="E43" s="729"/>
      <c r="F43" s="196" t="str">
        <f>入力!F76&amp;""</f>
        <v/>
      </c>
      <c r="G43" s="685" t="str">
        <f>IF(入力!F76="〇",入力!H76,"")</f>
        <v/>
      </c>
      <c r="H43" s="686"/>
      <c r="I43" s="687"/>
      <c r="J43" s="685" t="str">
        <f>IF(入力!F76="〇",入力!K76,"")</f>
        <v/>
      </c>
      <c r="K43" s="686"/>
      <c r="L43" s="687"/>
      <c r="M43" s="191" t="str">
        <f t="shared" si="1"/>
        <v/>
      </c>
      <c r="N43" s="163"/>
      <c r="O43" s="612"/>
      <c r="P43" s="587" t="s">
        <v>159</v>
      </c>
      <c r="Q43" s="588"/>
      <c r="R43" s="588"/>
      <c r="S43" s="605"/>
      <c r="T43" s="557" t="str">
        <f>入力!F121&amp;""</f>
        <v/>
      </c>
      <c r="U43" s="558"/>
      <c r="V43" s="188" t="s">
        <v>131</v>
      </c>
      <c r="W43" s="152"/>
      <c r="X43" s="581" t="s">
        <v>185</v>
      </c>
      <c r="Y43" s="582"/>
      <c r="Z43" s="582"/>
      <c r="AA43" s="758"/>
      <c r="AB43" s="761" t="str">
        <f>入力!F144&amp;""</f>
        <v/>
      </c>
      <c r="AC43" s="762"/>
      <c r="AD43" s="762"/>
      <c r="AE43" s="209" t="s">
        <v>21</v>
      </c>
      <c r="AF43" s="163"/>
      <c r="AG43" s="198"/>
      <c r="AH43" s="187"/>
    </row>
    <row r="44" spans="1:34" ht="12" customHeight="1">
      <c r="A44" s="753"/>
      <c r="B44" s="742"/>
      <c r="C44" s="745"/>
      <c r="D44" s="587" t="s">
        <v>161</v>
      </c>
      <c r="E44" s="605"/>
      <c r="F44" s="196" t="str">
        <f>入力!F77&amp;""</f>
        <v/>
      </c>
      <c r="G44" s="696" t="str">
        <f>IF(入力!F77="〇",入力!H77,"")</f>
        <v/>
      </c>
      <c r="H44" s="697"/>
      <c r="I44" s="698"/>
      <c r="J44" s="696" t="str">
        <f>IF(入力!F77="〇",入力!K77,"")</f>
        <v/>
      </c>
      <c r="K44" s="697"/>
      <c r="L44" s="698"/>
      <c r="M44" s="190" t="str">
        <f t="shared" si="1"/>
        <v/>
      </c>
      <c r="N44" s="163"/>
      <c r="O44" s="612"/>
      <c r="P44" s="587" t="s">
        <v>240</v>
      </c>
      <c r="Q44" s="588"/>
      <c r="R44" s="588"/>
      <c r="S44" s="605"/>
      <c r="T44" s="557" t="str">
        <f>入力!F122&amp;""</f>
        <v/>
      </c>
      <c r="U44" s="558"/>
      <c r="V44" s="188" t="s">
        <v>131</v>
      </c>
      <c r="W44" s="152"/>
      <c r="X44" s="152"/>
      <c r="Y44" s="680"/>
      <c r="Z44" s="680"/>
      <c r="AA44" s="680"/>
      <c r="AB44" s="680"/>
      <c r="AC44" s="680"/>
      <c r="AD44" s="680"/>
      <c r="AE44" s="680"/>
      <c r="AF44" s="199"/>
      <c r="AG44" s="198"/>
      <c r="AH44" s="187"/>
    </row>
    <row r="45" spans="1:34" ht="12" customHeight="1">
      <c r="A45" s="753"/>
      <c r="B45" s="742"/>
      <c r="C45" s="745"/>
      <c r="D45" s="704" t="s">
        <v>163</v>
      </c>
      <c r="E45" s="705"/>
      <c r="F45" s="196" t="str">
        <f>入力!F78&amp;""</f>
        <v/>
      </c>
      <c r="G45" s="685" t="str">
        <f>IF(入力!F78="〇",入力!H78,"")</f>
        <v/>
      </c>
      <c r="H45" s="686"/>
      <c r="I45" s="687"/>
      <c r="J45" s="685" t="str">
        <f>IF(入力!F78="〇",入力!K78,"")</f>
        <v/>
      </c>
      <c r="K45" s="686"/>
      <c r="L45" s="687"/>
      <c r="M45" s="191" t="str">
        <f t="shared" si="1"/>
        <v/>
      </c>
      <c r="N45" s="163"/>
      <c r="O45" s="612"/>
      <c r="P45" s="587" t="s">
        <v>164</v>
      </c>
      <c r="Q45" s="588"/>
      <c r="R45" s="588"/>
      <c r="S45" s="605"/>
      <c r="T45" s="557" t="str">
        <f>入力!F123&amp;""</f>
        <v/>
      </c>
      <c r="U45" s="558"/>
      <c r="V45" s="188" t="s">
        <v>131</v>
      </c>
      <c r="W45" s="152"/>
      <c r="X45" s="152"/>
      <c r="Y45" s="163"/>
      <c r="Z45" s="163"/>
      <c r="AA45" s="163"/>
      <c r="AB45" s="163"/>
      <c r="AC45" s="163"/>
      <c r="AD45" s="163"/>
      <c r="AE45" s="163"/>
      <c r="AF45" s="199"/>
      <c r="AG45" s="198"/>
      <c r="AH45" s="187"/>
    </row>
    <row r="46" spans="1:34" ht="12" customHeight="1">
      <c r="A46" s="753"/>
      <c r="B46" s="742"/>
      <c r="C46" s="745"/>
      <c r="D46" s="587" t="s">
        <v>166</v>
      </c>
      <c r="E46" s="605"/>
      <c r="F46" s="196" t="str">
        <f>入力!F79&amp;""</f>
        <v/>
      </c>
      <c r="G46" s="696" t="str">
        <f>IF(入力!F79="〇",入力!H79,"")</f>
        <v/>
      </c>
      <c r="H46" s="697"/>
      <c r="I46" s="698"/>
      <c r="J46" s="696" t="str">
        <f>IF(入力!F79="〇",入力!K79,"")</f>
        <v/>
      </c>
      <c r="K46" s="697"/>
      <c r="L46" s="698"/>
      <c r="M46" s="190" t="str">
        <f t="shared" si="1"/>
        <v/>
      </c>
      <c r="N46" s="163"/>
      <c r="O46" s="612"/>
      <c r="P46" s="587" t="s">
        <v>239</v>
      </c>
      <c r="Q46" s="588"/>
      <c r="R46" s="588"/>
      <c r="S46" s="605"/>
      <c r="T46" s="557" t="str">
        <f>入力!F124&amp;""</f>
        <v/>
      </c>
      <c r="U46" s="558"/>
      <c r="V46" s="188" t="s">
        <v>131</v>
      </c>
      <c r="W46" s="152"/>
      <c r="AF46" s="199"/>
      <c r="AG46" s="198"/>
      <c r="AH46" s="187"/>
    </row>
    <row r="47" spans="1:34" ht="12" customHeight="1">
      <c r="A47" s="753"/>
      <c r="B47" s="742"/>
      <c r="C47" s="745"/>
      <c r="D47" s="756" t="s">
        <v>168</v>
      </c>
      <c r="E47" s="757"/>
      <c r="F47" s="196" t="str">
        <f>入力!F80&amp;""</f>
        <v/>
      </c>
      <c r="G47" s="685" t="str">
        <f>IF(入力!F80="〇",入力!H80,"")</f>
        <v/>
      </c>
      <c r="H47" s="686"/>
      <c r="I47" s="687"/>
      <c r="J47" s="685" t="str">
        <f>IF(入力!F80="〇",入力!K80,"")</f>
        <v/>
      </c>
      <c r="K47" s="686"/>
      <c r="L47" s="687"/>
      <c r="M47" s="191" t="str">
        <f t="shared" si="1"/>
        <v/>
      </c>
      <c r="N47" s="163"/>
      <c r="O47" s="612"/>
      <c r="P47" s="587" t="s">
        <v>169</v>
      </c>
      <c r="Q47" s="588"/>
      <c r="R47" s="588"/>
      <c r="S47" s="605"/>
      <c r="T47" s="557" t="str">
        <f>入力!F125&amp;""</f>
        <v/>
      </c>
      <c r="U47" s="558"/>
      <c r="V47" s="188" t="s">
        <v>131</v>
      </c>
      <c r="W47" s="163"/>
      <c r="AF47" s="199"/>
      <c r="AG47" s="198"/>
      <c r="AH47" s="187"/>
    </row>
    <row r="48" spans="1:34" ht="12" customHeight="1">
      <c r="A48" s="753"/>
      <c r="B48" s="742"/>
      <c r="C48" s="745"/>
      <c r="D48" s="587" t="s">
        <v>170</v>
      </c>
      <c r="E48" s="605"/>
      <c r="F48" s="196" t="str">
        <f>入力!F81&amp;""</f>
        <v/>
      </c>
      <c r="G48" s="696" t="str">
        <f>IF(入力!F81="〇",入力!H81,"")</f>
        <v/>
      </c>
      <c r="H48" s="697"/>
      <c r="I48" s="698"/>
      <c r="J48" s="696" t="str">
        <f>IF(入力!F81="〇",入力!K81,"")</f>
        <v/>
      </c>
      <c r="K48" s="697"/>
      <c r="L48" s="698"/>
      <c r="M48" s="190" t="str">
        <f t="shared" si="1"/>
        <v/>
      </c>
      <c r="N48" s="152"/>
      <c r="O48" s="612"/>
      <c r="P48" s="587" t="s">
        <v>281</v>
      </c>
      <c r="Q48" s="588"/>
      <c r="R48" s="588"/>
      <c r="S48" s="605"/>
      <c r="T48" s="557" t="str">
        <f>入力!F126&amp;""</f>
        <v/>
      </c>
      <c r="U48" s="558"/>
      <c r="V48" s="188" t="s">
        <v>131</v>
      </c>
      <c r="W48" s="152"/>
      <c r="AF48" s="200"/>
      <c r="AG48" s="201"/>
      <c r="AH48" s="201"/>
    </row>
    <row r="49" spans="1:34" ht="12" customHeight="1">
      <c r="A49" s="753"/>
      <c r="B49" s="742"/>
      <c r="C49" s="745"/>
      <c r="D49" s="704" t="s">
        <v>171</v>
      </c>
      <c r="E49" s="705"/>
      <c r="F49" s="196" t="str">
        <f>入力!F82&amp;""</f>
        <v/>
      </c>
      <c r="G49" s="685" t="str">
        <f>IF(入力!F82="〇",入力!H82,"")</f>
        <v/>
      </c>
      <c r="H49" s="686"/>
      <c r="I49" s="687"/>
      <c r="J49" s="685" t="str">
        <f>IF(入力!F82="〇",入力!K82,"")</f>
        <v/>
      </c>
      <c r="K49" s="686"/>
      <c r="L49" s="687"/>
      <c r="M49" s="191" t="str">
        <f t="shared" si="1"/>
        <v/>
      </c>
      <c r="N49" s="152"/>
      <c r="O49" s="612"/>
      <c r="P49" s="587" t="s">
        <v>172</v>
      </c>
      <c r="Q49" s="588"/>
      <c r="R49" s="588"/>
      <c r="S49" s="605"/>
      <c r="T49" s="557" t="str">
        <f>入力!F127&amp;""</f>
        <v/>
      </c>
      <c r="U49" s="558"/>
      <c r="V49" s="188" t="s">
        <v>131</v>
      </c>
      <c r="W49" s="152"/>
      <c r="AF49" s="152"/>
      <c r="AG49" s="198"/>
      <c r="AH49" s="198"/>
    </row>
    <row r="50" spans="1:34" ht="12" customHeight="1">
      <c r="A50" s="753"/>
      <c r="B50" s="742"/>
      <c r="C50" s="745"/>
      <c r="D50" s="587" t="s">
        <v>173</v>
      </c>
      <c r="E50" s="605"/>
      <c r="F50" s="196" t="str">
        <f>入力!F83&amp;""</f>
        <v/>
      </c>
      <c r="G50" s="696" t="str">
        <f>IF(入力!F83="〇",入力!H83,"")</f>
        <v/>
      </c>
      <c r="H50" s="697"/>
      <c r="I50" s="698"/>
      <c r="J50" s="696" t="str">
        <f>IF(入力!F83="〇",入力!K83,"")</f>
        <v/>
      </c>
      <c r="K50" s="697"/>
      <c r="L50" s="698"/>
      <c r="M50" s="190" t="str">
        <f t="shared" si="1"/>
        <v/>
      </c>
      <c r="N50" s="152"/>
      <c r="O50" s="612"/>
      <c r="P50" s="587" t="s">
        <v>174</v>
      </c>
      <c r="Q50" s="588"/>
      <c r="R50" s="588"/>
      <c r="S50" s="588"/>
      <c r="T50" s="557" t="str">
        <f>入力!F128&amp;""</f>
        <v/>
      </c>
      <c r="U50" s="558"/>
      <c r="V50" s="188" t="s">
        <v>131</v>
      </c>
      <c r="W50" s="152"/>
      <c r="X50" s="152"/>
      <c r="Y50" s="203"/>
      <c r="Z50" s="203"/>
      <c r="AA50" s="203"/>
      <c r="AB50" s="152"/>
      <c r="AC50" s="152"/>
      <c r="AD50" s="152"/>
      <c r="AE50" s="152"/>
      <c r="AF50" s="199"/>
      <c r="AG50" s="198"/>
      <c r="AH50" s="198"/>
    </row>
    <row r="51" spans="1:34" ht="12" customHeight="1">
      <c r="A51" s="753"/>
      <c r="B51" s="742"/>
      <c r="C51" s="745"/>
      <c r="D51" s="747" t="s">
        <v>176</v>
      </c>
      <c r="E51" s="748"/>
      <c r="F51" s="204" t="str">
        <f>入力!F84&amp;""</f>
        <v/>
      </c>
      <c r="G51" s="732" t="str">
        <f>IF(入力!F84="〇",入力!H84,"")</f>
        <v/>
      </c>
      <c r="H51" s="733"/>
      <c r="I51" s="734"/>
      <c r="J51" s="732" t="str">
        <f>IF(入力!F84="〇",入力!K84,"")</f>
        <v/>
      </c>
      <c r="K51" s="733"/>
      <c r="L51" s="734"/>
      <c r="M51" s="205" t="str">
        <f t="shared" si="1"/>
        <v/>
      </c>
      <c r="N51" s="203"/>
      <c r="O51" s="612"/>
      <c r="P51" s="711" t="s">
        <v>269</v>
      </c>
      <c r="Q51" s="712"/>
      <c r="R51" s="712"/>
      <c r="S51" s="712"/>
      <c r="T51" s="559" t="str">
        <f>入力!F129&amp;""</f>
        <v/>
      </c>
      <c r="U51" s="560"/>
      <c r="V51" s="722" t="s">
        <v>131</v>
      </c>
      <c r="W51" s="152"/>
      <c r="AF51" s="199"/>
      <c r="AG51" s="198"/>
      <c r="AH51" s="198"/>
    </row>
    <row r="52" spans="1:34" ht="12" customHeight="1">
      <c r="A52" s="754"/>
      <c r="B52" s="743"/>
      <c r="C52" s="746"/>
      <c r="D52" s="749" t="s">
        <v>149</v>
      </c>
      <c r="E52" s="750"/>
      <c r="F52" s="755"/>
      <c r="G52" s="661">
        <f>SUM(G39:I51)</f>
        <v>0</v>
      </c>
      <c r="H52" s="661"/>
      <c r="I52" s="678"/>
      <c r="J52" s="661">
        <f>SUM(J39:L51)</f>
        <v>0</v>
      </c>
      <c r="K52" s="661"/>
      <c r="L52" s="678"/>
      <c r="M52" s="215">
        <f>SUM(M39:M51)</f>
        <v>0</v>
      </c>
      <c r="N52" s="203"/>
      <c r="O52" s="612"/>
      <c r="P52" s="730" t="s">
        <v>271</v>
      </c>
      <c r="Q52" s="731"/>
      <c r="R52" s="731"/>
      <c r="S52" s="731"/>
      <c r="T52" s="561"/>
      <c r="U52" s="562"/>
      <c r="V52" s="723"/>
      <c r="W52" s="206"/>
      <c r="AF52" s="199"/>
      <c r="AG52" s="198"/>
      <c r="AH52" s="198"/>
    </row>
    <row r="53" spans="1:34" ht="12" customHeight="1">
      <c r="A53" s="735" t="s">
        <v>126</v>
      </c>
      <c r="B53" s="736"/>
      <c r="C53" s="736"/>
      <c r="D53" s="736"/>
      <c r="E53" s="736"/>
      <c r="F53" s="737"/>
      <c r="G53" s="738">
        <f>SUM(G6:I29)+G38+G52</f>
        <v>0</v>
      </c>
      <c r="H53" s="739"/>
      <c r="I53" s="740"/>
      <c r="J53" s="738">
        <f>SUM(J6:L29)+J38+J52</f>
        <v>0</v>
      </c>
      <c r="K53" s="739"/>
      <c r="L53" s="740"/>
      <c r="M53" s="207">
        <f>SUM(M6:M29)+M38+M52</f>
        <v>0</v>
      </c>
      <c r="N53" s="206"/>
      <c r="O53" s="613"/>
      <c r="P53" s="721" t="s">
        <v>119</v>
      </c>
      <c r="Q53" s="721"/>
      <c r="R53" s="721"/>
      <c r="S53" s="721"/>
      <c r="T53" s="563" t="str">
        <f>入力!F130&amp;""</f>
        <v/>
      </c>
      <c r="U53" s="564"/>
      <c r="V53" s="208" t="s">
        <v>131</v>
      </c>
      <c r="W53" s="199"/>
      <c r="AF53" s="199"/>
      <c r="AG53" s="198"/>
      <c r="AH53" s="198"/>
    </row>
    <row r="54" spans="1:34" ht="12" customHeight="1">
      <c r="B54" s="210"/>
      <c r="C54" s="211"/>
      <c r="D54" s="211"/>
      <c r="E54" s="211"/>
      <c r="F54" s="212"/>
      <c r="G54" s="212"/>
      <c r="H54" s="212"/>
      <c r="I54" s="212"/>
      <c r="J54" s="212"/>
      <c r="K54" s="212"/>
      <c r="L54" s="212"/>
      <c r="M54" s="212"/>
      <c r="N54" s="213"/>
      <c r="O54" s="213"/>
      <c r="P54" s="213"/>
      <c r="Q54" s="213"/>
      <c r="R54" s="213"/>
      <c r="S54" s="213"/>
      <c r="T54" s="213"/>
      <c r="U54" s="213"/>
      <c r="V54" s="198"/>
      <c r="W54" s="198"/>
      <c r="X54" s="198"/>
      <c r="Y54" s="198"/>
      <c r="Z54" s="198"/>
      <c r="AA54" s="198"/>
      <c r="AB54" s="198"/>
      <c r="AC54" s="198"/>
    </row>
    <row r="55" spans="1:34" ht="12" customHeight="1">
      <c r="N55" s="213"/>
      <c r="O55" s="213"/>
      <c r="P55" s="213"/>
      <c r="Q55" s="213"/>
      <c r="R55" s="213"/>
      <c r="S55" s="213"/>
      <c r="T55" s="213"/>
      <c r="U55" s="213"/>
      <c r="V55" s="198"/>
      <c r="W55" s="198"/>
      <c r="X55" s="198"/>
      <c r="Y55" s="198"/>
      <c r="Z55" s="198"/>
      <c r="AA55" s="198"/>
      <c r="AB55" s="198"/>
      <c r="AC55" s="198"/>
    </row>
    <row r="56" spans="1:34" ht="12" customHeight="1">
      <c r="N56" s="213"/>
      <c r="O56" s="213"/>
      <c r="P56" s="213"/>
      <c r="Q56" s="213"/>
      <c r="R56" s="213"/>
      <c r="S56" s="213"/>
      <c r="T56" s="213"/>
      <c r="U56" s="213"/>
    </row>
    <row r="57" spans="1:34" ht="12" customHeight="1">
      <c r="N57" s="213"/>
      <c r="O57" s="213"/>
      <c r="P57" s="213"/>
      <c r="Q57" s="213"/>
      <c r="R57" s="213"/>
      <c r="S57" s="213"/>
      <c r="T57" s="213"/>
      <c r="U57" s="213"/>
    </row>
    <row r="58" spans="1:34" ht="12" customHeight="1">
      <c r="N58" s="213"/>
      <c r="P58" s="213"/>
      <c r="Q58" s="213"/>
      <c r="R58" s="213"/>
      <c r="S58" s="213"/>
      <c r="T58" s="213"/>
      <c r="U58" s="213"/>
    </row>
    <row r="59" spans="1:34" ht="12" customHeight="1">
      <c r="N59" s="213"/>
      <c r="P59" s="213"/>
      <c r="Q59" s="213"/>
      <c r="R59" s="213"/>
      <c r="S59" s="213"/>
      <c r="T59" s="213"/>
      <c r="U59" s="213"/>
    </row>
    <row r="60" spans="1:34" ht="12" customHeight="1">
      <c r="N60" s="213"/>
      <c r="P60" s="213"/>
      <c r="Q60" s="213"/>
      <c r="R60" s="213"/>
      <c r="S60" s="213"/>
      <c r="T60" s="213"/>
      <c r="U60" s="213"/>
    </row>
    <row r="61" spans="1:34" ht="12" customHeight="1">
      <c r="P61" s="213"/>
      <c r="Q61" s="213"/>
      <c r="R61" s="213"/>
      <c r="S61" s="213"/>
      <c r="T61" s="213"/>
      <c r="U61" s="213"/>
    </row>
    <row r="62" spans="1:34" ht="12" customHeight="1">
      <c r="P62" s="213"/>
      <c r="Q62" s="213"/>
      <c r="R62" s="213"/>
      <c r="S62" s="213"/>
      <c r="T62" s="213"/>
      <c r="U62" s="213"/>
    </row>
    <row r="63" spans="1:34" ht="12" customHeight="1">
      <c r="P63" s="213"/>
      <c r="Q63" s="213"/>
      <c r="R63" s="213"/>
      <c r="S63" s="213"/>
      <c r="T63" s="213"/>
      <c r="U63" s="213"/>
    </row>
    <row r="64" spans="1:34" ht="12" customHeight="1">
      <c r="A64" s="214"/>
      <c r="P64" s="213"/>
      <c r="Q64" s="213"/>
      <c r="R64" s="213"/>
      <c r="S64" s="213"/>
      <c r="T64" s="213"/>
      <c r="U64" s="213"/>
    </row>
    <row r="65" spans="2:21" ht="12" customHeight="1">
      <c r="B65" s="210"/>
      <c r="C65" s="211"/>
      <c r="D65" s="211"/>
      <c r="E65" s="211"/>
      <c r="F65" s="212"/>
      <c r="G65" s="212"/>
      <c r="H65" s="212"/>
      <c r="I65" s="212"/>
      <c r="J65" s="212"/>
      <c r="K65" s="212"/>
      <c r="L65" s="212"/>
      <c r="M65" s="212"/>
      <c r="U65" s="213"/>
    </row>
    <row r="66" spans="2:21" ht="12" customHeight="1">
      <c r="B66" s="210"/>
      <c r="C66" s="211"/>
      <c r="D66" s="211"/>
      <c r="E66" s="211"/>
      <c r="F66" s="212"/>
      <c r="G66" s="212"/>
      <c r="H66" s="212"/>
      <c r="I66" s="212"/>
      <c r="J66" s="212"/>
      <c r="K66" s="212"/>
      <c r="L66" s="212"/>
      <c r="M66" s="212"/>
    </row>
    <row r="67" spans="2:21" ht="12" customHeight="1">
      <c r="B67" s="210"/>
      <c r="C67" s="211"/>
      <c r="D67" s="211"/>
      <c r="E67" s="211"/>
      <c r="F67" s="212"/>
      <c r="G67" s="212"/>
      <c r="H67" s="212"/>
      <c r="I67" s="212"/>
      <c r="J67" s="212"/>
      <c r="K67" s="212"/>
      <c r="L67" s="212"/>
      <c r="M67" s="212"/>
    </row>
    <row r="68" spans="2:21" ht="6" customHeight="1"/>
  </sheetData>
  <sheetProtection sheet="1" selectLockedCells="1"/>
  <mergeCells count="259">
    <mergeCell ref="X30:AC30"/>
    <mergeCell ref="X31:AC31"/>
    <mergeCell ref="X43:AA43"/>
    <mergeCell ref="X32:AC32"/>
    <mergeCell ref="X33:AC33"/>
    <mergeCell ref="X34:AC34"/>
    <mergeCell ref="X36:AC36"/>
    <mergeCell ref="X37:AC37"/>
    <mergeCell ref="X38:AC38"/>
    <mergeCell ref="AB43:AD43"/>
    <mergeCell ref="A53:F53"/>
    <mergeCell ref="G53:I53"/>
    <mergeCell ref="J53:L53"/>
    <mergeCell ref="B30:B52"/>
    <mergeCell ref="C30:C52"/>
    <mergeCell ref="D51:E51"/>
    <mergeCell ref="G51:I51"/>
    <mergeCell ref="D38:F38"/>
    <mergeCell ref="A6:A52"/>
    <mergeCell ref="D50:E50"/>
    <mergeCell ref="D49:E49"/>
    <mergeCell ref="G49:I49"/>
    <mergeCell ref="J49:L49"/>
    <mergeCell ref="D46:E46"/>
    <mergeCell ref="G46:I46"/>
    <mergeCell ref="J46:L46"/>
    <mergeCell ref="J48:L48"/>
    <mergeCell ref="D52:F52"/>
    <mergeCell ref="D47:E47"/>
    <mergeCell ref="G50:I50"/>
    <mergeCell ref="J50:L50"/>
    <mergeCell ref="J47:L47"/>
    <mergeCell ref="D48:E48"/>
    <mergeCell ref="G48:I48"/>
    <mergeCell ref="G52:I52"/>
    <mergeCell ref="P47:S47"/>
    <mergeCell ref="G44:I44"/>
    <mergeCell ref="J44:L44"/>
    <mergeCell ref="P48:S48"/>
    <mergeCell ref="P49:S49"/>
    <mergeCell ref="P52:S52"/>
    <mergeCell ref="G47:I47"/>
    <mergeCell ref="P50:S50"/>
    <mergeCell ref="J51:L51"/>
    <mergeCell ref="J52:L52"/>
    <mergeCell ref="D42:E42"/>
    <mergeCell ref="G42:I42"/>
    <mergeCell ref="J42:L42"/>
    <mergeCell ref="D45:E45"/>
    <mergeCell ref="P43:S43"/>
    <mergeCell ref="D44:E44"/>
    <mergeCell ref="D41:E41"/>
    <mergeCell ref="G41:I41"/>
    <mergeCell ref="G38:I38"/>
    <mergeCell ref="J38:L38"/>
    <mergeCell ref="D39:E39"/>
    <mergeCell ref="G45:I45"/>
    <mergeCell ref="J45:L45"/>
    <mergeCell ref="P40:S40"/>
    <mergeCell ref="J41:L41"/>
    <mergeCell ref="D40:E40"/>
    <mergeCell ref="G40:I40"/>
    <mergeCell ref="J40:L40"/>
    <mergeCell ref="P42:S42"/>
    <mergeCell ref="G43:I43"/>
    <mergeCell ref="J43:L43"/>
    <mergeCell ref="D43:E43"/>
    <mergeCell ref="Y44:AE44"/>
    <mergeCell ref="P44:S44"/>
    <mergeCell ref="T40:U41"/>
    <mergeCell ref="T42:U42"/>
    <mergeCell ref="T43:U43"/>
    <mergeCell ref="O38:S38"/>
    <mergeCell ref="V40:V41"/>
    <mergeCell ref="P41:S41"/>
    <mergeCell ref="O40:O53"/>
    <mergeCell ref="P51:S51"/>
    <mergeCell ref="P45:S45"/>
    <mergeCell ref="AB41:AE41"/>
    <mergeCell ref="AB42:AE42"/>
    <mergeCell ref="X39:AC39"/>
    <mergeCell ref="X41:AA41"/>
    <mergeCell ref="X42:AA42"/>
    <mergeCell ref="P46:S46"/>
    <mergeCell ref="P53:S53"/>
    <mergeCell ref="T44:U44"/>
    <mergeCell ref="T45:U45"/>
    <mergeCell ref="V51:V52"/>
    <mergeCell ref="T53:U53"/>
    <mergeCell ref="T46:U46"/>
    <mergeCell ref="T47:U47"/>
    <mergeCell ref="D37:E37"/>
    <mergeCell ref="G37:I37"/>
    <mergeCell ref="J37:L37"/>
    <mergeCell ref="O37:S37"/>
    <mergeCell ref="D36:E36"/>
    <mergeCell ref="J36:L36"/>
    <mergeCell ref="G36:I36"/>
    <mergeCell ref="G39:I39"/>
    <mergeCell ref="J39:L39"/>
    <mergeCell ref="O39:S39"/>
    <mergeCell ref="O36:S36"/>
    <mergeCell ref="D35:E35"/>
    <mergeCell ref="G35:I35"/>
    <mergeCell ref="J35:L35"/>
    <mergeCell ref="O35:S35"/>
    <mergeCell ref="D33:E33"/>
    <mergeCell ref="G33:I33"/>
    <mergeCell ref="J33:L33"/>
    <mergeCell ref="D34:E34"/>
    <mergeCell ref="G34:I34"/>
    <mergeCell ref="O34:S34"/>
    <mergeCell ref="O32:S32"/>
    <mergeCell ref="C28:E28"/>
    <mergeCell ref="O29:S29"/>
    <mergeCell ref="O30:S30"/>
    <mergeCell ref="T29:U29"/>
    <mergeCell ref="T30:U30"/>
    <mergeCell ref="V24:Y24"/>
    <mergeCell ref="T27:V27"/>
    <mergeCell ref="J34:L34"/>
    <mergeCell ref="O33:S33"/>
    <mergeCell ref="C29:E29"/>
    <mergeCell ref="D24:E24"/>
    <mergeCell ref="D26:E26"/>
    <mergeCell ref="D27:E27"/>
    <mergeCell ref="O31:S31"/>
    <mergeCell ref="G32:I32"/>
    <mergeCell ref="J32:L32"/>
    <mergeCell ref="D31:E31"/>
    <mergeCell ref="G31:I31"/>
    <mergeCell ref="J31:L31"/>
    <mergeCell ref="D30:E30"/>
    <mergeCell ref="G30:I30"/>
    <mergeCell ref="J30:L30"/>
    <mergeCell ref="D32:E32"/>
    <mergeCell ref="X28:AC28"/>
    <mergeCell ref="X29:AC29"/>
    <mergeCell ref="C11:E11"/>
    <mergeCell ref="O27:S27"/>
    <mergeCell ref="J19:L19"/>
    <mergeCell ref="B20:B29"/>
    <mergeCell ref="C20:C27"/>
    <mergeCell ref="D20:E20"/>
    <mergeCell ref="G20:I29"/>
    <mergeCell ref="J20:L29"/>
    <mergeCell ref="O28:S28"/>
    <mergeCell ref="D22:E22"/>
    <mergeCell ref="D23:E23"/>
    <mergeCell ref="O24:U24"/>
    <mergeCell ref="P22:U22"/>
    <mergeCell ref="X27:AC27"/>
    <mergeCell ref="Z24:AB24"/>
    <mergeCell ref="J9:L18"/>
    <mergeCell ref="V22:Y23"/>
    <mergeCell ref="Z14:AB15"/>
    <mergeCell ref="P16:U16"/>
    <mergeCell ref="Z12:AB13"/>
    <mergeCell ref="V14:Y15"/>
    <mergeCell ref="C16:E16"/>
    <mergeCell ref="AD27:AE27"/>
    <mergeCell ref="AC4:AF5"/>
    <mergeCell ref="P5:U5"/>
    <mergeCell ref="V2:Y2"/>
    <mergeCell ref="Z2:AB2"/>
    <mergeCell ref="P4:U4"/>
    <mergeCell ref="V4:Y4"/>
    <mergeCell ref="Z4:AB4"/>
    <mergeCell ref="W5:X5"/>
    <mergeCell ref="Q9:T9"/>
    <mergeCell ref="V20:Y21"/>
    <mergeCell ref="Z20:AB21"/>
    <mergeCell ref="AC20:AF21"/>
    <mergeCell ref="Z22:AB23"/>
    <mergeCell ref="AC24:AF24"/>
    <mergeCell ref="AC22:AF23"/>
    <mergeCell ref="V16:Y17"/>
    <mergeCell ref="Z16:AB17"/>
    <mergeCell ref="AC16:AF17"/>
    <mergeCell ref="V18:Y19"/>
    <mergeCell ref="Z18:AB19"/>
    <mergeCell ref="AC18:AF19"/>
    <mergeCell ref="AC12:AF13"/>
    <mergeCell ref="AC6:AF7"/>
    <mergeCell ref="M4:M5"/>
    <mergeCell ref="A2:F2"/>
    <mergeCell ref="G2:I2"/>
    <mergeCell ref="J2:M2"/>
    <mergeCell ref="N2:R2"/>
    <mergeCell ref="P6:U6"/>
    <mergeCell ref="A4:A5"/>
    <mergeCell ref="B4:E5"/>
    <mergeCell ref="O4:O5"/>
    <mergeCell ref="C10:E10"/>
    <mergeCell ref="B6:B8"/>
    <mergeCell ref="C6:E6"/>
    <mergeCell ref="G6:I8"/>
    <mergeCell ref="J6:L8"/>
    <mergeCell ref="M6:M8"/>
    <mergeCell ref="M9:M18"/>
    <mergeCell ref="C17:E17"/>
    <mergeCell ref="C8:E8"/>
    <mergeCell ref="C12:E12"/>
    <mergeCell ref="C13:E13"/>
    <mergeCell ref="C15:E15"/>
    <mergeCell ref="G9:I18"/>
    <mergeCell ref="G19:I19"/>
    <mergeCell ref="F4:F5"/>
    <mergeCell ref="C18:E18"/>
    <mergeCell ref="C9:E9"/>
    <mergeCell ref="C7:E7"/>
    <mergeCell ref="B19:E19"/>
    <mergeCell ref="G4:I4"/>
    <mergeCell ref="J4:L4"/>
    <mergeCell ref="T31:U31"/>
    <mergeCell ref="B9:B18"/>
    <mergeCell ref="T28:U28"/>
    <mergeCell ref="O6:O23"/>
    <mergeCell ref="Q13:T13"/>
    <mergeCell ref="D21:E21"/>
    <mergeCell ref="M20:M29"/>
    <mergeCell ref="D25:E25"/>
    <mergeCell ref="Q25:T25"/>
    <mergeCell ref="Q17:T17"/>
    <mergeCell ref="P18:U18"/>
    <mergeCell ref="Q19:T19"/>
    <mergeCell ref="P20:U20"/>
    <mergeCell ref="Q21:T21"/>
    <mergeCell ref="Q23:T23"/>
    <mergeCell ref="C14:E14"/>
    <mergeCell ref="AC8:AF9"/>
    <mergeCell ref="P8:U8"/>
    <mergeCell ref="Q15:T15"/>
    <mergeCell ref="Z10:AB11"/>
    <mergeCell ref="V6:Y7"/>
    <mergeCell ref="Z6:AB7"/>
    <mergeCell ref="Q7:T7"/>
    <mergeCell ref="AC14:AF15"/>
    <mergeCell ref="P10:U10"/>
    <mergeCell ref="P14:U14"/>
    <mergeCell ref="V10:Y11"/>
    <mergeCell ref="Q11:T11"/>
    <mergeCell ref="P12:U12"/>
    <mergeCell ref="V12:Y13"/>
    <mergeCell ref="AC10:AF11"/>
    <mergeCell ref="V8:Y9"/>
    <mergeCell ref="Z8:AB9"/>
    <mergeCell ref="T48:U48"/>
    <mergeCell ref="T49:U49"/>
    <mergeCell ref="T50:U50"/>
    <mergeCell ref="T51:U52"/>
    <mergeCell ref="T32:U32"/>
    <mergeCell ref="T33:U33"/>
    <mergeCell ref="T34:U34"/>
    <mergeCell ref="T35:U35"/>
    <mergeCell ref="T36:U36"/>
    <mergeCell ref="T39:U39"/>
    <mergeCell ref="T38:U38"/>
    <mergeCell ref="T37:U37"/>
  </mergeCells>
  <phoneticPr fontId="3"/>
  <pageMargins left="0.28999999999999998" right="0.19" top="0.24" bottom="0.21" header="0.2" footer="0.22"/>
  <pageSetup paperSize="9" scale="99" orientation="landscape"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167"/>
  <sheetViews>
    <sheetView showGridLines="0" view="pageBreakPreview" zoomScaleNormal="100" zoomScaleSheetLayoutView="100" workbookViewId="0">
      <pane ySplit="7" topLeftCell="A8" activePane="bottomLeft" state="frozen"/>
      <selection pane="bottomLeft" activeCell="A8" sqref="A8"/>
    </sheetView>
  </sheetViews>
  <sheetFormatPr defaultColWidth="9" defaultRowHeight="13.5"/>
  <cols>
    <col min="1" max="1" width="16.125" style="5" customWidth="1"/>
    <col min="2" max="2" width="18.625" style="5" customWidth="1"/>
    <col min="3" max="3" width="5.25" style="5" customWidth="1"/>
    <col min="4" max="4" width="31.875" style="274" customWidth="1"/>
    <col min="5" max="5" width="39.75" style="274" customWidth="1"/>
    <col min="6" max="6" width="15.125" style="283" customWidth="1"/>
    <col min="7" max="7" width="15.75" style="5" customWidth="1"/>
    <col min="8" max="8" width="3.25" style="5" customWidth="1"/>
    <col min="9" max="9" width="9" style="5"/>
    <col min="10" max="10" width="22.25" style="217" hidden="1" customWidth="1"/>
    <col min="11" max="16384" width="9" style="5"/>
  </cols>
  <sheetData>
    <row r="1" spans="1:10" s="18" customFormat="1" ht="17.25">
      <c r="A1" s="531" t="s">
        <v>379</v>
      </c>
      <c r="B1" s="531"/>
      <c r="C1" s="531"/>
      <c r="D1" s="531"/>
      <c r="E1" s="531"/>
      <c r="F1" s="531"/>
      <c r="G1" s="531"/>
      <c r="J1" s="229" t="s">
        <v>366</v>
      </c>
    </row>
    <row r="2" spans="1:10" s="18" customFormat="1">
      <c r="A2" s="243" t="s">
        <v>238</v>
      </c>
      <c r="B2" s="243"/>
      <c r="C2" s="243"/>
      <c r="D2" s="266"/>
      <c r="E2" s="266"/>
      <c r="F2" s="276"/>
      <c r="G2" s="243"/>
      <c r="J2" s="230"/>
    </row>
    <row r="3" spans="1:10" s="18" customFormat="1">
      <c r="A3" s="243" t="s">
        <v>367</v>
      </c>
      <c r="B3" s="243"/>
      <c r="C3" s="243"/>
      <c r="D3" s="266"/>
      <c r="E3" s="266"/>
      <c r="F3" s="276"/>
      <c r="G3" s="243"/>
      <c r="J3" s="230"/>
    </row>
    <row r="4" spans="1:10" s="18" customFormat="1">
      <c r="A4" s="259" t="s">
        <v>681</v>
      </c>
      <c r="B4" s="259"/>
      <c r="C4" s="259"/>
      <c r="D4" s="268"/>
      <c r="E4" s="268"/>
      <c r="F4" s="277"/>
      <c r="G4" s="259"/>
      <c r="J4" s="230"/>
    </row>
    <row r="5" spans="1:10" s="18" customFormat="1">
      <c r="A5" s="243" t="s">
        <v>372</v>
      </c>
      <c r="B5" s="243"/>
      <c r="C5" s="243"/>
      <c r="D5" s="266"/>
      <c r="E5" s="266"/>
      <c r="F5" s="276"/>
      <c r="G5" s="243"/>
      <c r="J5" s="230"/>
    </row>
    <row r="6" spans="1:10" s="18" customFormat="1">
      <c r="A6" s="259" t="s">
        <v>373</v>
      </c>
      <c r="B6" s="259"/>
      <c r="C6" s="259"/>
      <c r="D6" s="268"/>
      <c r="E6" s="268"/>
      <c r="F6" s="277"/>
      <c r="G6" s="259"/>
      <c r="J6" s="230"/>
    </row>
    <row r="7" spans="1:10" s="264" customFormat="1" ht="23.25" thickBot="1">
      <c r="A7" s="260" t="s">
        <v>177</v>
      </c>
      <c r="B7" s="261" t="s">
        <v>368</v>
      </c>
      <c r="C7" s="262" t="s">
        <v>369</v>
      </c>
      <c r="D7" s="261" t="s">
        <v>374</v>
      </c>
      <c r="E7" s="261" t="s">
        <v>375</v>
      </c>
      <c r="F7" s="278" t="s">
        <v>267</v>
      </c>
      <c r="G7" s="263" t="s">
        <v>682</v>
      </c>
      <c r="J7" s="231" t="s">
        <v>370</v>
      </c>
    </row>
    <row r="8" spans="1:10" ht="14.25" thickTop="1">
      <c r="A8" s="248"/>
      <c r="B8" s="249"/>
      <c r="C8" s="250"/>
      <c r="D8" s="269"/>
      <c r="E8" s="269"/>
      <c r="F8" s="279"/>
      <c r="G8" s="251"/>
      <c r="J8" s="247"/>
    </row>
    <row r="9" spans="1:10">
      <c r="A9" s="248"/>
      <c r="B9" s="252"/>
      <c r="C9" s="250"/>
      <c r="D9" s="270"/>
      <c r="E9" s="270"/>
      <c r="F9" s="280"/>
      <c r="G9" s="253"/>
      <c r="J9" s="247"/>
    </row>
    <row r="10" spans="1:10">
      <c r="A10" s="248"/>
      <c r="B10" s="252"/>
      <c r="C10" s="250"/>
      <c r="D10" s="270"/>
      <c r="E10" s="270"/>
      <c r="F10" s="280"/>
      <c r="G10" s="253"/>
      <c r="J10" s="247"/>
    </row>
    <row r="11" spans="1:10">
      <c r="A11" s="248"/>
      <c r="B11" s="252"/>
      <c r="C11" s="250"/>
      <c r="D11" s="270"/>
      <c r="E11" s="270"/>
      <c r="F11" s="280"/>
      <c r="G11" s="253"/>
      <c r="J11" s="247"/>
    </row>
    <row r="12" spans="1:10">
      <c r="A12" s="248"/>
      <c r="B12" s="252"/>
      <c r="C12" s="250"/>
      <c r="D12" s="270"/>
      <c r="E12" s="270"/>
      <c r="F12" s="280"/>
      <c r="G12" s="253"/>
      <c r="J12" s="247"/>
    </row>
    <row r="13" spans="1:10">
      <c r="A13" s="248"/>
      <c r="B13" s="252"/>
      <c r="C13" s="250"/>
      <c r="D13" s="270"/>
      <c r="E13" s="270"/>
      <c r="F13" s="280"/>
      <c r="G13" s="253"/>
      <c r="J13" s="247"/>
    </row>
    <row r="14" spans="1:10">
      <c r="A14" s="248"/>
      <c r="B14" s="252"/>
      <c r="C14" s="250"/>
      <c r="D14" s="270"/>
      <c r="E14" s="270"/>
      <c r="F14" s="280"/>
      <c r="G14" s="253"/>
      <c r="J14" s="247"/>
    </row>
    <row r="15" spans="1:10">
      <c r="A15" s="248"/>
      <c r="B15" s="252"/>
      <c r="C15" s="250"/>
      <c r="D15" s="270"/>
      <c r="E15" s="270"/>
      <c r="F15" s="280"/>
      <c r="G15" s="253"/>
      <c r="J15" s="247"/>
    </row>
    <row r="16" spans="1:10">
      <c r="A16" s="248"/>
      <c r="B16" s="252"/>
      <c r="C16" s="250"/>
      <c r="D16" s="270"/>
      <c r="E16" s="270"/>
      <c r="F16" s="280"/>
      <c r="G16" s="253"/>
      <c r="J16" s="247"/>
    </row>
    <row r="17" spans="1:10">
      <c r="A17" s="248"/>
      <c r="B17" s="252"/>
      <c r="C17" s="250"/>
      <c r="D17" s="270"/>
      <c r="E17" s="270"/>
      <c r="F17" s="280"/>
      <c r="G17" s="253"/>
      <c r="J17" s="247"/>
    </row>
    <row r="18" spans="1:10">
      <c r="A18" s="248"/>
      <c r="B18" s="252"/>
      <c r="C18" s="250"/>
      <c r="D18" s="270"/>
      <c r="E18" s="270"/>
      <c r="F18" s="280"/>
      <c r="G18" s="253"/>
      <c r="J18" s="247"/>
    </row>
    <row r="19" spans="1:10">
      <c r="A19" s="248"/>
      <c r="B19" s="252"/>
      <c r="C19" s="250"/>
      <c r="D19" s="270"/>
      <c r="E19" s="270"/>
      <c r="F19" s="280"/>
      <c r="G19" s="253"/>
      <c r="J19" s="247"/>
    </row>
    <row r="20" spans="1:10">
      <c r="A20" s="248"/>
      <c r="B20" s="252"/>
      <c r="C20" s="250"/>
      <c r="D20" s="270"/>
      <c r="E20" s="270"/>
      <c r="F20" s="280"/>
      <c r="G20" s="253"/>
      <c r="J20" s="247"/>
    </row>
    <row r="21" spans="1:10">
      <c r="A21" s="248"/>
      <c r="B21" s="252"/>
      <c r="C21" s="250"/>
      <c r="D21" s="270"/>
      <c r="E21" s="270"/>
      <c r="F21" s="280"/>
      <c r="G21" s="253"/>
      <c r="J21" s="247"/>
    </row>
    <row r="22" spans="1:10">
      <c r="A22" s="248"/>
      <c r="B22" s="252"/>
      <c r="C22" s="250"/>
      <c r="D22" s="270"/>
      <c r="E22" s="270"/>
      <c r="F22" s="280"/>
      <c r="G22" s="253"/>
      <c r="J22" s="247"/>
    </row>
    <row r="23" spans="1:10">
      <c r="A23" s="248"/>
      <c r="B23" s="252"/>
      <c r="C23" s="250"/>
      <c r="D23" s="270"/>
      <c r="E23" s="270"/>
      <c r="F23" s="280"/>
      <c r="G23" s="253"/>
      <c r="J23" s="247"/>
    </row>
    <row r="24" spans="1:10">
      <c r="A24" s="248"/>
      <c r="B24" s="252"/>
      <c r="C24" s="250"/>
      <c r="D24" s="270"/>
      <c r="E24" s="270"/>
      <c r="F24" s="280"/>
      <c r="G24" s="253"/>
      <c r="J24" s="247"/>
    </row>
    <row r="25" spans="1:10">
      <c r="A25" s="248"/>
      <c r="B25" s="252"/>
      <c r="C25" s="250"/>
      <c r="D25" s="270"/>
      <c r="E25" s="270"/>
      <c r="F25" s="280"/>
      <c r="G25" s="253"/>
      <c r="J25" s="247"/>
    </row>
    <row r="26" spans="1:10">
      <c r="A26" s="248"/>
      <c r="B26" s="232"/>
      <c r="C26" s="250"/>
      <c r="D26" s="275"/>
      <c r="E26" s="271"/>
      <c r="F26" s="267"/>
      <c r="G26" s="254"/>
      <c r="J26" s="247" t="s">
        <v>371</v>
      </c>
    </row>
    <row r="27" spans="1:10">
      <c r="A27" s="248"/>
      <c r="B27" s="255"/>
      <c r="C27" s="250"/>
      <c r="D27" s="272"/>
      <c r="E27" s="272"/>
      <c r="F27" s="281"/>
      <c r="G27" s="256"/>
    </row>
    <row r="28" spans="1:10">
      <c r="A28" s="248"/>
      <c r="B28" s="255"/>
      <c r="C28" s="250"/>
      <c r="D28" s="272"/>
      <c r="E28" s="272"/>
      <c r="F28" s="281"/>
      <c r="G28" s="256"/>
    </row>
    <row r="29" spans="1:10">
      <c r="A29" s="248"/>
      <c r="B29" s="255"/>
      <c r="C29" s="250"/>
      <c r="D29" s="272"/>
      <c r="E29" s="272"/>
      <c r="F29" s="281"/>
      <c r="G29" s="256"/>
    </row>
    <row r="30" spans="1:10">
      <c r="A30" s="248"/>
      <c r="B30" s="255"/>
      <c r="C30" s="250"/>
      <c r="D30" s="272"/>
      <c r="E30" s="272"/>
      <c r="F30" s="281"/>
      <c r="G30" s="256"/>
    </row>
    <row r="31" spans="1:10">
      <c r="A31" s="248"/>
      <c r="B31" s="255"/>
      <c r="C31" s="250"/>
      <c r="D31" s="272"/>
      <c r="E31" s="272"/>
      <c r="F31" s="281"/>
      <c r="G31" s="256"/>
    </row>
    <row r="32" spans="1:10">
      <c r="A32" s="248"/>
      <c r="B32" s="255"/>
      <c r="C32" s="250"/>
      <c r="D32" s="272"/>
      <c r="E32" s="272"/>
      <c r="F32" s="281"/>
      <c r="G32" s="256"/>
    </row>
    <row r="33" spans="1:7">
      <c r="A33" s="248"/>
      <c r="B33" s="255"/>
      <c r="C33" s="250"/>
      <c r="D33" s="272"/>
      <c r="E33" s="272"/>
      <c r="F33" s="281"/>
      <c r="G33" s="256"/>
    </row>
    <row r="34" spans="1:7">
      <c r="A34" s="248"/>
      <c r="B34" s="255"/>
      <c r="C34" s="250"/>
      <c r="D34" s="272"/>
      <c r="E34" s="272"/>
      <c r="F34" s="281"/>
      <c r="G34" s="256"/>
    </row>
    <row r="35" spans="1:7">
      <c r="A35" s="248"/>
      <c r="B35" s="255"/>
      <c r="C35" s="250"/>
      <c r="D35" s="272"/>
      <c r="E35" s="272"/>
      <c r="F35" s="281"/>
      <c r="G35" s="256"/>
    </row>
    <row r="36" spans="1:7">
      <c r="A36" s="248"/>
      <c r="B36" s="255"/>
      <c r="C36" s="250"/>
      <c r="D36" s="272"/>
      <c r="E36" s="272"/>
      <c r="F36" s="281"/>
      <c r="G36" s="256"/>
    </row>
    <row r="37" spans="1:7">
      <c r="A37" s="248"/>
      <c r="B37" s="255"/>
      <c r="C37" s="250"/>
      <c r="D37" s="272"/>
      <c r="E37" s="272"/>
      <c r="F37" s="281"/>
      <c r="G37" s="256"/>
    </row>
    <row r="38" spans="1:7">
      <c r="A38" s="248"/>
      <c r="B38" s="255"/>
      <c r="C38" s="250"/>
      <c r="D38" s="272"/>
      <c r="E38" s="272"/>
      <c r="F38" s="281"/>
      <c r="G38" s="256"/>
    </row>
    <row r="39" spans="1:7">
      <c r="A39" s="248"/>
      <c r="B39" s="255"/>
      <c r="C39" s="250"/>
      <c r="D39" s="272"/>
      <c r="E39" s="272"/>
      <c r="F39" s="281"/>
      <c r="G39" s="256"/>
    </row>
    <row r="40" spans="1:7">
      <c r="A40" s="248"/>
      <c r="B40" s="255"/>
      <c r="C40" s="250"/>
      <c r="D40" s="272"/>
      <c r="E40" s="272"/>
      <c r="F40" s="281"/>
      <c r="G40" s="256"/>
    </row>
    <row r="41" spans="1:7">
      <c r="A41" s="248"/>
      <c r="B41" s="255"/>
      <c r="C41" s="250"/>
      <c r="D41" s="272"/>
      <c r="E41" s="272"/>
      <c r="F41" s="281"/>
      <c r="G41" s="256"/>
    </row>
    <row r="42" spans="1:7">
      <c r="A42" s="248"/>
      <c r="B42" s="255"/>
      <c r="C42" s="250"/>
      <c r="D42" s="272"/>
      <c r="E42" s="272"/>
      <c r="F42" s="281"/>
      <c r="G42" s="256"/>
    </row>
    <row r="43" spans="1:7">
      <c r="A43" s="248"/>
      <c r="B43" s="255"/>
      <c r="C43" s="250"/>
      <c r="D43" s="272"/>
      <c r="E43" s="272"/>
      <c r="F43" s="281"/>
      <c r="G43" s="256"/>
    </row>
    <row r="44" spans="1:7">
      <c r="A44" s="248"/>
      <c r="B44" s="255"/>
      <c r="C44" s="250"/>
      <c r="D44" s="272"/>
      <c r="E44" s="272"/>
      <c r="F44" s="281"/>
      <c r="G44" s="256"/>
    </row>
    <row r="45" spans="1:7">
      <c r="A45" s="248"/>
      <c r="B45" s="255"/>
      <c r="C45" s="250"/>
      <c r="D45" s="272"/>
      <c r="E45" s="272"/>
      <c r="F45" s="281"/>
      <c r="G45" s="256"/>
    </row>
    <row r="46" spans="1:7">
      <c r="A46" s="248"/>
      <c r="B46" s="255"/>
      <c r="C46" s="250"/>
      <c r="D46" s="272"/>
      <c r="E46" s="272"/>
      <c r="F46" s="281"/>
      <c r="G46" s="256"/>
    </row>
    <row r="47" spans="1:7">
      <c r="A47" s="248"/>
      <c r="B47" s="255"/>
      <c r="C47" s="250"/>
      <c r="D47" s="272"/>
      <c r="E47" s="272"/>
      <c r="F47" s="281"/>
      <c r="G47" s="256"/>
    </row>
    <row r="48" spans="1:7">
      <c r="A48" s="248"/>
      <c r="B48" s="255"/>
      <c r="C48" s="250"/>
      <c r="D48" s="272"/>
      <c r="E48" s="272"/>
      <c r="F48" s="281"/>
      <c r="G48" s="256"/>
    </row>
    <row r="49" spans="1:7">
      <c r="A49" s="248"/>
      <c r="B49" s="255"/>
      <c r="C49" s="250"/>
      <c r="D49" s="272"/>
      <c r="E49" s="272"/>
      <c r="F49" s="281"/>
      <c r="G49" s="256"/>
    </row>
    <row r="50" spans="1:7">
      <c r="A50" s="248"/>
      <c r="B50" s="255"/>
      <c r="C50" s="250"/>
      <c r="D50" s="272"/>
      <c r="E50" s="272"/>
      <c r="F50" s="281"/>
      <c r="G50" s="256"/>
    </row>
    <row r="51" spans="1:7">
      <c r="A51" s="248"/>
      <c r="B51" s="255"/>
      <c r="C51" s="250"/>
      <c r="D51" s="272"/>
      <c r="E51" s="272"/>
      <c r="F51" s="281"/>
      <c r="G51" s="256"/>
    </row>
    <row r="52" spans="1:7">
      <c r="A52" s="248"/>
      <c r="B52" s="255"/>
      <c r="C52" s="250"/>
      <c r="D52" s="272"/>
      <c r="E52" s="272"/>
      <c r="F52" s="281"/>
      <c r="G52" s="256"/>
    </row>
    <row r="53" spans="1:7">
      <c r="A53" s="248"/>
      <c r="B53" s="255"/>
      <c r="C53" s="250"/>
      <c r="D53" s="272"/>
      <c r="E53" s="272"/>
      <c r="F53" s="281"/>
      <c r="G53" s="256"/>
    </row>
    <row r="54" spans="1:7">
      <c r="A54" s="248"/>
      <c r="B54" s="255"/>
      <c r="C54" s="250"/>
      <c r="D54" s="272"/>
      <c r="E54" s="272"/>
      <c r="F54" s="281"/>
      <c r="G54" s="256"/>
    </row>
    <row r="55" spans="1:7">
      <c r="A55" s="248"/>
      <c r="B55" s="255"/>
      <c r="C55" s="250"/>
      <c r="D55" s="272"/>
      <c r="E55" s="272"/>
      <c r="F55" s="281"/>
      <c r="G55" s="256"/>
    </row>
    <row r="56" spans="1:7">
      <c r="A56" s="248"/>
      <c r="B56" s="255"/>
      <c r="C56" s="250"/>
      <c r="D56" s="272"/>
      <c r="E56" s="272"/>
      <c r="F56" s="281"/>
      <c r="G56" s="256"/>
    </row>
    <row r="57" spans="1:7">
      <c r="A57" s="248"/>
      <c r="B57" s="255"/>
      <c r="C57" s="250"/>
      <c r="D57" s="272"/>
      <c r="E57" s="272"/>
      <c r="F57" s="281"/>
      <c r="G57" s="256"/>
    </row>
    <row r="58" spans="1:7">
      <c r="A58" s="248"/>
      <c r="B58" s="255"/>
      <c r="C58" s="250"/>
      <c r="D58" s="272"/>
      <c r="E58" s="272"/>
      <c r="F58" s="281"/>
      <c r="G58" s="256"/>
    </row>
    <row r="59" spans="1:7">
      <c r="A59" s="248"/>
      <c r="B59" s="255"/>
      <c r="C59" s="250"/>
      <c r="D59" s="272"/>
      <c r="E59" s="272"/>
      <c r="F59" s="281"/>
      <c r="G59" s="256"/>
    </row>
    <row r="60" spans="1:7">
      <c r="A60" s="248"/>
      <c r="B60" s="255"/>
      <c r="C60" s="250"/>
      <c r="D60" s="272"/>
      <c r="E60" s="272"/>
      <c r="F60" s="281"/>
      <c r="G60" s="256"/>
    </row>
    <row r="61" spans="1:7">
      <c r="A61" s="248"/>
      <c r="B61" s="255"/>
      <c r="C61" s="250"/>
      <c r="D61" s="272"/>
      <c r="E61" s="272"/>
      <c r="F61" s="281"/>
      <c r="G61" s="256"/>
    </row>
    <row r="62" spans="1:7">
      <c r="A62" s="248"/>
      <c r="B62" s="255"/>
      <c r="C62" s="250"/>
      <c r="D62" s="272"/>
      <c r="E62" s="272"/>
      <c r="F62" s="281"/>
      <c r="G62" s="256"/>
    </row>
    <row r="63" spans="1:7">
      <c r="A63" s="248"/>
      <c r="B63" s="255"/>
      <c r="C63" s="250"/>
      <c r="D63" s="272"/>
      <c r="E63" s="272"/>
      <c r="F63" s="281"/>
      <c r="G63" s="256"/>
    </row>
    <row r="64" spans="1:7">
      <c r="A64" s="248"/>
      <c r="B64" s="255"/>
      <c r="C64" s="250"/>
      <c r="D64" s="272"/>
      <c r="E64" s="272"/>
      <c r="F64" s="281"/>
      <c r="G64" s="256"/>
    </row>
    <row r="65" spans="1:7">
      <c r="A65" s="248"/>
      <c r="B65" s="255"/>
      <c r="C65" s="250"/>
      <c r="D65" s="272"/>
      <c r="E65" s="272"/>
      <c r="F65" s="281"/>
      <c r="G65" s="256"/>
    </row>
    <row r="66" spans="1:7">
      <c r="A66" s="248"/>
      <c r="B66" s="255"/>
      <c r="C66" s="250"/>
      <c r="D66" s="272"/>
      <c r="E66" s="272"/>
      <c r="F66" s="281"/>
      <c r="G66" s="256"/>
    </row>
    <row r="67" spans="1:7">
      <c r="A67" s="248"/>
      <c r="B67" s="255"/>
      <c r="C67" s="250"/>
      <c r="D67" s="272"/>
      <c r="E67" s="272"/>
      <c r="F67" s="281"/>
      <c r="G67" s="256"/>
    </row>
    <row r="68" spans="1:7">
      <c r="A68" s="248"/>
      <c r="B68" s="255"/>
      <c r="C68" s="250"/>
      <c r="D68" s="272"/>
      <c r="E68" s="272"/>
      <c r="F68" s="281"/>
      <c r="G68" s="256"/>
    </row>
    <row r="69" spans="1:7">
      <c r="A69" s="248"/>
      <c r="B69" s="255"/>
      <c r="C69" s="250"/>
      <c r="D69" s="272"/>
      <c r="E69" s="272"/>
      <c r="F69" s="281"/>
      <c r="G69" s="256"/>
    </row>
    <row r="70" spans="1:7">
      <c r="A70" s="248"/>
      <c r="B70" s="255"/>
      <c r="C70" s="250"/>
      <c r="D70" s="272"/>
      <c r="E70" s="272"/>
      <c r="F70" s="281"/>
      <c r="G70" s="256"/>
    </row>
    <row r="71" spans="1:7">
      <c r="A71" s="248"/>
      <c r="B71" s="255"/>
      <c r="C71" s="250"/>
      <c r="D71" s="272"/>
      <c r="E71" s="272"/>
      <c r="F71" s="281"/>
      <c r="G71" s="256"/>
    </row>
    <row r="72" spans="1:7">
      <c r="A72" s="248"/>
      <c r="B72" s="255"/>
      <c r="C72" s="250"/>
      <c r="D72" s="272"/>
      <c r="E72" s="272"/>
      <c r="F72" s="281"/>
      <c r="G72" s="256"/>
    </row>
    <row r="73" spans="1:7">
      <c r="A73" s="248"/>
      <c r="B73" s="255"/>
      <c r="C73" s="250"/>
      <c r="D73" s="272"/>
      <c r="E73" s="272"/>
      <c r="F73" s="281"/>
      <c r="G73" s="256"/>
    </row>
    <row r="74" spans="1:7">
      <c r="A74" s="248"/>
      <c r="B74" s="255"/>
      <c r="C74" s="250"/>
      <c r="D74" s="272"/>
      <c r="E74" s="272"/>
      <c r="F74" s="281"/>
      <c r="G74" s="256"/>
    </row>
    <row r="75" spans="1:7">
      <c r="A75" s="248"/>
      <c r="B75" s="255"/>
      <c r="C75" s="250"/>
      <c r="D75" s="272"/>
      <c r="E75" s="272"/>
      <c r="F75" s="281"/>
      <c r="G75" s="256"/>
    </row>
    <row r="76" spans="1:7">
      <c r="A76" s="248"/>
      <c r="B76" s="255"/>
      <c r="C76" s="250"/>
      <c r="D76" s="272"/>
      <c r="E76" s="272"/>
      <c r="F76" s="281"/>
      <c r="G76" s="256"/>
    </row>
    <row r="77" spans="1:7">
      <c r="A77" s="248"/>
      <c r="B77" s="255"/>
      <c r="C77" s="250"/>
      <c r="D77" s="272"/>
      <c r="E77" s="272"/>
      <c r="F77" s="281"/>
      <c r="G77" s="256"/>
    </row>
    <row r="78" spans="1:7">
      <c r="A78" s="248"/>
      <c r="B78" s="255"/>
      <c r="C78" s="250"/>
      <c r="D78" s="272"/>
      <c r="E78" s="272"/>
      <c r="F78" s="281"/>
      <c r="G78" s="256"/>
    </row>
    <row r="79" spans="1:7">
      <c r="A79" s="248"/>
      <c r="B79" s="255"/>
      <c r="C79" s="250"/>
      <c r="D79" s="272"/>
      <c r="E79" s="272"/>
      <c r="F79" s="281"/>
      <c r="G79" s="256"/>
    </row>
    <row r="80" spans="1:7">
      <c r="A80" s="248"/>
      <c r="B80" s="255"/>
      <c r="C80" s="250"/>
      <c r="D80" s="272"/>
      <c r="E80" s="272"/>
      <c r="F80" s="281"/>
      <c r="G80" s="256"/>
    </row>
    <row r="81" spans="1:7">
      <c r="A81" s="248"/>
      <c r="B81" s="255"/>
      <c r="C81" s="250"/>
      <c r="D81" s="272"/>
      <c r="E81" s="272"/>
      <c r="F81" s="281"/>
      <c r="G81" s="256"/>
    </row>
    <row r="82" spans="1:7">
      <c r="A82" s="248"/>
      <c r="B82" s="255"/>
      <c r="C82" s="250"/>
      <c r="D82" s="272"/>
      <c r="E82" s="272"/>
      <c r="F82" s="281"/>
      <c r="G82" s="256"/>
    </row>
    <row r="83" spans="1:7">
      <c r="A83" s="248"/>
      <c r="B83" s="255"/>
      <c r="C83" s="250"/>
      <c r="D83" s="272"/>
      <c r="E83" s="272"/>
      <c r="F83" s="281"/>
      <c r="G83" s="256"/>
    </row>
    <row r="84" spans="1:7">
      <c r="A84" s="248"/>
      <c r="B84" s="255"/>
      <c r="C84" s="250"/>
      <c r="D84" s="272"/>
      <c r="E84" s="272"/>
      <c r="F84" s="281"/>
      <c r="G84" s="256"/>
    </row>
    <row r="85" spans="1:7">
      <c r="A85" s="248"/>
      <c r="B85" s="255"/>
      <c r="C85" s="250"/>
      <c r="D85" s="272"/>
      <c r="E85" s="272"/>
      <c r="F85" s="281"/>
      <c r="G85" s="256"/>
    </row>
    <row r="86" spans="1:7">
      <c r="A86" s="248"/>
      <c r="B86" s="255"/>
      <c r="C86" s="250"/>
      <c r="D86" s="272"/>
      <c r="E86" s="272"/>
      <c r="F86" s="281"/>
      <c r="G86" s="256"/>
    </row>
    <row r="87" spans="1:7">
      <c r="A87" s="248"/>
      <c r="B87" s="255"/>
      <c r="C87" s="250"/>
      <c r="D87" s="272"/>
      <c r="E87" s="272"/>
      <c r="F87" s="281"/>
      <c r="G87" s="256"/>
    </row>
    <row r="88" spans="1:7">
      <c r="A88" s="248"/>
      <c r="B88" s="255"/>
      <c r="C88" s="250"/>
      <c r="D88" s="272"/>
      <c r="E88" s="272"/>
      <c r="F88" s="281"/>
      <c r="G88" s="256"/>
    </row>
    <row r="89" spans="1:7">
      <c r="A89" s="248"/>
      <c r="B89" s="255"/>
      <c r="C89" s="250"/>
      <c r="D89" s="272"/>
      <c r="E89" s="272"/>
      <c r="F89" s="281"/>
      <c r="G89" s="256"/>
    </row>
    <row r="90" spans="1:7">
      <c r="A90" s="248"/>
      <c r="B90" s="255"/>
      <c r="C90" s="250"/>
      <c r="D90" s="272"/>
      <c r="E90" s="272"/>
      <c r="F90" s="281"/>
      <c r="G90" s="256"/>
    </row>
    <row r="91" spans="1:7">
      <c r="A91" s="248"/>
      <c r="B91" s="255"/>
      <c r="C91" s="250"/>
      <c r="D91" s="272"/>
      <c r="E91" s="272"/>
      <c r="F91" s="281"/>
      <c r="G91" s="256"/>
    </row>
    <row r="92" spans="1:7">
      <c r="A92" s="248"/>
      <c r="B92" s="255"/>
      <c r="C92" s="250"/>
      <c r="D92" s="272"/>
      <c r="E92" s="272"/>
      <c r="F92" s="281"/>
      <c r="G92" s="256"/>
    </row>
    <row r="93" spans="1:7">
      <c r="A93" s="248"/>
      <c r="B93" s="255"/>
      <c r="C93" s="250"/>
      <c r="D93" s="272"/>
      <c r="E93" s="272"/>
      <c r="F93" s="281"/>
      <c r="G93" s="256"/>
    </row>
    <row r="94" spans="1:7">
      <c r="A94" s="248"/>
      <c r="B94" s="255"/>
      <c r="C94" s="250"/>
      <c r="D94" s="272"/>
      <c r="E94" s="272"/>
      <c r="F94" s="281"/>
      <c r="G94" s="256"/>
    </row>
    <row r="95" spans="1:7">
      <c r="A95" s="248"/>
      <c r="B95" s="255"/>
      <c r="C95" s="250"/>
      <c r="D95" s="272"/>
      <c r="E95" s="272"/>
      <c r="F95" s="281"/>
      <c r="G95" s="256"/>
    </row>
    <row r="96" spans="1:7">
      <c r="A96" s="248"/>
      <c r="B96" s="255"/>
      <c r="C96" s="250"/>
      <c r="D96" s="272"/>
      <c r="E96" s="272"/>
      <c r="F96" s="281"/>
      <c r="G96" s="256"/>
    </row>
    <row r="97" spans="1:7">
      <c r="A97" s="248"/>
      <c r="B97" s="255"/>
      <c r="C97" s="250"/>
      <c r="D97" s="272"/>
      <c r="E97" s="272"/>
      <c r="F97" s="281"/>
      <c r="G97" s="256"/>
    </row>
    <row r="98" spans="1:7">
      <c r="A98" s="248"/>
      <c r="B98" s="255"/>
      <c r="C98" s="250"/>
      <c r="D98" s="272"/>
      <c r="E98" s="272"/>
      <c r="F98" s="281"/>
      <c r="G98" s="256"/>
    </row>
    <row r="99" spans="1:7">
      <c r="A99" s="248"/>
      <c r="B99" s="255"/>
      <c r="C99" s="250"/>
      <c r="D99" s="272"/>
      <c r="E99" s="272"/>
      <c r="F99" s="281"/>
      <c r="G99" s="256"/>
    </row>
    <row r="100" spans="1:7">
      <c r="A100" s="248"/>
      <c r="B100" s="255"/>
      <c r="C100" s="250"/>
      <c r="D100" s="272"/>
      <c r="E100" s="272"/>
      <c r="F100" s="281"/>
      <c r="G100" s="256"/>
    </row>
    <row r="101" spans="1:7">
      <c r="A101" s="248"/>
      <c r="B101" s="255"/>
      <c r="C101" s="250"/>
      <c r="D101" s="272"/>
      <c r="E101" s="272"/>
      <c r="F101" s="281"/>
      <c r="G101" s="256"/>
    </row>
    <row r="102" spans="1:7">
      <c r="A102" s="248"/>
      <c r="B102" s="255"/>
      <c r="C102" s="250"/>
      <c r="D102" s="272"/>
      <c r="E102" s="272"/>
      <c r="F102" s="281"/>
      <c r="G102" s="256"/>
    </row>
    <row r="103" spans="1:7">
      <c r="A103" s="248"/>
      <c r="B103" s="255"/>
      <c r="C103" s="250"/>
      <c r="D103" s="272"/>
      <c r="E103" s="272"/>
      <c r="F103" s="281"/>
      <c r="G103" s="256"/>
    </row>
    <row r="104" spans="1:7">
      <c r="A104" s="248"/>
      <c r="B104" s="255"/>
      <c r="C104" s="250"/>
      <c r="D104" s="272"/>
      <c r="E104" s="272"/>
      <c r="F104" s="281"/>
      <c r="G104" s="256"/>
    </row>
    <row r="105" spans="1:7">
      <c r="A105" s="248"/>
      <c r="B105" s="255"/>
      <c r="C105" s="250"/>
      <c r="D105" s="272"/>
      <c r="E105" s="272"/>
      <c r="F105" s="281"/>
      <c r="G105" s="256"/>
    </row>
    <row r="106" spans="1:7">
      <c r="A106" s="248"/>
      <c r="B106" s="255"/>
      <c r="C106" s="250"/>
      <c r="D106" s="272"/>
      <c r="E106" s="272"/>
      <c r="F106" s="281"/>
      <c r="G106" s="256"/>
    </row>
    <row r="107" spans="1:7">
      <c r="A107" s="248"/>
      <c r="B107" s="255"/>
      <c r="C107" s="250"/>
      <c r="D107" s="272"/>
      <c r="E107" s="272"/>
      <c r="F107" s="281"/>
      <c r="G107" s="256"/>
    </row>
    <row r="108" spans="1:7">
      <c r="A108" s="248"/>
      <c r="B108" s="255"/>
      <c r="C108" s="250"/>
      <c r="D108" s="272"/>
      <c r="E108" s="272"/>
      <c r="F108" s="281"/>
      <c r="G108" s="256"/>
    </row>
    <row r="109" spans="1:7">
      <c r="A109" s="248"/>
      <c r="B109" s="255"/>
      <c r="C109" s="250"/>
      <c r="D109" s="272"/>
      <c r="E109" s="272"/>
      <c r="F109" s="281"/>
      <c r="G109" s="256"/>
    </row>
    <row r="110" spans="1:7">
      <c r="A110" s="248"/>
      <c r="B110" s="255"/>
      <c r="C110" s="250"/>
      <c r="D110" s="272"/>
      <c r="E110" s="272"/>
      <c r="F110" s="281"/>
      <c r="G110" s="256"/>
    </row>
    <row r="111" spans="1:7">
      <c r="A111" s="248"/>
      <c r="B111" s="255"/>
      <c r="C111" s="250"/>
      <c r="D111" s="272"/>
      <c r="E111" s="272"/>
      <c r="F111" s="281"/>
      <c r="G111" s="256"/>
    </row>
    <row r="112" spans="1:7">
      <c r="A112" s="248"/>
      <c r="B112" s="255"/>
      <c r="C112" s="250"/>
      <c r="D112" s="272"/>
      <c r="E112" s="272"/>
      <c r="F112" s="281"/>
      <c r="G112" s="256"/>
    </row>
    <row r="113" spans="1:7">
      <c r="A113" s="248"/>
      <c r="B113" s="255"/>
      <c r="C113" s="250"/>
      <c r="D113" s="272"/>
      <c r="E113" s="272"/>
      <c r="F113" s="281"/>
      <c r="G113" s="256"/>
    </row>
    <row r="114" spans="1:7">
      <c r="A114" s="248"/>
      <c r="B114" s="255"/>
      <c r="C114" s="250"/>
      <c r="D114" s="272"/>
      <c r="E114" s="272"/>
      <c r="F114" s="281"/>
      <c r="G114" s="256"/>
    </row>
    <row r="115" spans="1:7">
      <c r="A115" s="248"/>
      <c r="B115" s="255"/>
      <c r="C115" s="250"/>
      <c r="D115" s="272"/>
      <c r="E115" s="272"/>
      <c r="F115" s="281"/>
      <c r="G115" s="256"/>
    </row>
    <row r="116" spans="1:7">
      <c r="A116" s="248"/>
      <c r="B116" s="255"/>
      <c r="C116" s="250"/>
      <c r="D116" s="272"/>
      <c r="E116" s="272"/>
      <c r="F116" s="281"/>
      <c r="G116" s="256"/>
    </row>
    <row r="117" spans="1:7">
      <c r="A117" s="248"/>
      <c r="B117" s="255"/>
      <c r="C117" s="250"/>
      <c r="D117" s="272"/>
      <c r="E117" s="272"/>
      <c r="F117" s="281"/>
      <c r="G117" s="256"/>
    </row>
    <row r="118" spans="1:7">
      <c r="A118" s="248"/>
      <c r="B118" s="255"/>
      <c r="C118" s="250"/>
      <c r="D118" s="272"/>
      <c r="E118" s="272"/>
      <c r="F118" s="281"/>
      <c r="G118" s="256"/>
    </row>
    <row r="119" spans="1:7">
      <c r="A119" s="248"/>
      <c r="B119" s="255"/>
      <c r="C119" s="250"/>
      <c r="D119" s="272"/>
      <c r="E119" s="272"/>
      <c r="F119" s="281"/>
      <c r="G119" s="256"/>
    </row>
    <row r="120" spans="1:7">
      <c r="A120" s="248"/>
      <c r="B120" s="255"/>
      <c r="C120" s="250"/>
      <c r="D120" s="272"/>
      <c r="E120" s="272"/>
      <c r="F120" s="281"/>
      <c r="G120" s="256"/>
    </row>
    <row r="121" spans="1:7">
      <c r="A121" s="248"/>
      <c r="B121" s="255"/>
      <c r="C121" s="250"/>
      <c r="D121" s="272"/>
      <c r="E121" s="272"/>
      <c r="F121" s="281"/>
      <c r="G121" s="256"/>
    </row>
    <row r="122" spans="1:7">
      <c r="A122" s="248"/>
      <c r="B122" s="255"/>
      <c r="C122" s="250"/>
      <c r="D122" s="272"/>
      <c r="E122" s="272"/>
      <c r="F122" s="281"/>
      <c r="G122" s="256"/>
    </row>
    <row r="123" spans="1:7">
      <c r="A123" s="248"/>
      <c r="B123" s="255"/>
      <c r="C123" s="250"/>
      <c r="D123" s="272"/>
      <c r="E123" s="272"/>
      <c r="F123" s="281"/>
      <c r="G123" s="256"/>
    </row>
    <row r="124" spans="1:7">
      <c r="A124" s="248"/>
      <c r="B124" s="255"/>
      <c r="C124" s="250"/>
      <c r="D124" s="272"/>
      <c r="E124" s="272"/>
      <c r="F124" s="281"/>
      <c r="G124" s="256"/>
    </row>
    <row r="125" spans="1:7">
      <c r="A125" s="248"/>
      <c r="B125" s="255"/>
      <c r="C125" s="250"/>
      <c r="D125" s="272"/>
      <c r="E125" s="272"/>
      <c r="F125" s="281"/>
      <c r="G125" s="256"/>
    </row>
    <row r="126" spans="1:7">
      <c r="A126" s="248"/>
      <c r="B126" s="255"/>
      <c r="C126" s="250"/>
      <c r="D126" s="272"/>
      <c r="E126" s="272"/>
      <c r="F126" s="281"/>
      <c r="G126" s="256"/>
    </row>
    <row r="127" spans="1:7">
      <c r="A127" s="248"/>
      <c r="B127" s="255"/>
      <c r="C127" s="250"/>
      <c r="D127" s="272"/>
      <c r="E127" s="272"/>
      <c r="F127" s="281"/>
      <c r="G127" s="256"/>
    </row>
    <row r="128" spans="1:7">
      <c r="A128" s="248"/>
      <c r="B128" s="255"/>
      <c r="C128" s="250"/>
      <c r="D128" s="272"/>
      <c r="E128" s="272"/>
      <c r="F128" s="281"/>
      <c r="G128" s="256"/>
    </row>
    <row r="129" spans="1:7">
      <c r="A129" s="248"/>
      <c r="B129" s="255"/>
      <c r="C129" s="250"/>
      <c r="D129" s="272"/>
      <c r="E129" s="272"/>
      <c r="F129" s="281"/>
      <c r="G129" s="256"/>
    </row>
    <row r="130" spans="1:7">
      <c r="A130" s="248"/>
      <c r="B130" s="255"/>
      <c r="C130" s="250"/>
      <c r="D130" s="272"/>
      <c r="E130" s="272"/>
      <c r="F130" s="281"/>
      <c r="G130" s="256"/>
    </row>
    <row r="131" spans="1:7">
      <c r="A131" s="248"/>
      <c r="B131" s="255"/>
      <c r="C131" s="250"/>
      <c r="D131" s="272"/>
      <c r="E131" s="272"/>
      <c r="F131" s="281"/>
      <c r="G131" s="256"/>
    </row>
    <row r="132" spans="1:7">
      <c r="A132" s="248"/>
      <c r="B132" s="255"/>
      <c r="C132" s="250"/>
      <c r="D132" s="272"/>
      <c r="E132" s="272"/>
      <c r="F132" s="281"/>
      <c r="G132" s="256"/>
    </row>
    <row r="133" spans="1:7">
      <c r="A133" s="248"/>
      <c r="B133" s="255"/>
      <c r="C133" s="250"/>
      <c r="D133" s="272"/>
      <c r="E133" s="272"/>
      <c r="F133" s="281"/>
      <c r="G133" s="256"/>
    </row>
    <row r="134" spans="1:7">
      <c r="A134" s="248"/>
      <c r="B134" s="255"/>
      <c r="C134" s="250"/>
      <c r="D134" s="272"/>
      <c r="E134" s="272"/>
      <c r="F134" s="281"/>
      <c r="G134" s="256"/>
    </row>
    <row r="135" spans="1:7">
      <c r="A135" s="248"/>
      <c r="B135" s="255"/>
      <c r="C135" s="250"/>
      <c r="D135" s="272"/>
      <c r="E135" s="272"/>
      <c r="F135" s="281"/>
      <c r="G135" s="256"/>
    </row>
    <row r="136" spans="1:7">
      <c r="A136" s="248"/>
      <c r="B136" s="255"/>
      <c r="C136" s="250"/>
      <c r="D136" s="272"/>
      <c r="E136" s="272"/>
      <c r="F136" s="281"/>
      <c r="G136" s="256"/>
    </row>
    <row r="137" spans="1:7">
      <c r="A137" s="248"/>
      <c r="B137" s="255"/>
      <c r="C137" s="250"/>
      <c r="D137" s="272"/>
      <c r="E137" s="272"/>
      <c r="F137" s="281"/>
      <c r="G137" s="256"/>
    </row>
    <row r="138" spans="1:7">
      <c r="A138" s="248"/>
      <c r="B138" s="255"/>
      <c r="C138" s="250"/>
      <c r="D138" s="272"/>
      <c r="E138" s="272"/>
      <c r="F138" s="281"/>
      <c r="G138" s="256"/>
    </row>
    <row r="139" spans="1:7">
      <c r="A139" s="248"/>
      <c r="B139" s="255"/>
      <c r="C139" s="250"/>
      <c r="D139" s="272"/>
      <c r="E139" s="272"/>
      <c r="F139" s="281"/>
      <c r="G139" s="256"/>
    </row>
    <row r="140" spans="1:7">
      <c r="A140" s="248"/>
      <c r="B140" s="255"/>
      <c r="C140" s="250"/>
      <c r="D140" s="272"/>
      <c r="E140" s="272"/>
      <c r="F140" s="281"/>
      <c r="G140" s="256"/>
    </row>
    <row r="141" spans="1:7">
      <c r="A141" s="248"/>
      <c r="B141" s="255"/>
      <c r="C141" s="250"/>
      <c r="D141" s="272"/>
      <c r="E141" s="272"/>
      <c r="F141" s="281"/>
      <c r="G141" s="256"/>
    </row>
    <row r="142" spans="1:7">
      <c r="A142" s="248"/>
      <c r="B142" s="255"/>
      <c r="C142" s="250"/>
      <c r="D142" s="272"/>
      <c r="E142" s="272"/>
      <c r="F142" s="281"/>
      <c r="G142" s="256"/>
    </row>
    <row r="143" spans="1:7">
      <c r="A143" s="248"/>
      <c r="B143" s="255"/>
      <c r="C143" s="250"/>
      <c r="D143" s="272"/>
      <c r="E143" s="272"/>
      <c r="F143" s="281"/>
      <c r="G143" s="256"/>
    </row>
    <row r="144" spans="1:7">
      <c r="A144" s="248"/>
      <c r="B144" s="255"/>
      <c r="C144" s="250"/>
      <c r="D144" s="272"/>
      <c r="E144" s="272"/>
      <c r="F144" s="281"/>
      <c r="G144" s="256"/>
    </row>
    <row r="145" spans="1:7">
      <c r="A145" s="248"/>
      <c r="B145" s="255"/>
      <c r="C145" s="250"/>
      <c r="D145" s="272"/>
      <c r="E145" s="272"/>
      <c r="F145" s="281"/>
      <c r="G145" s="256"/>
    </row>
    <row r="146" spans="1:7">
      <c r="A146" s="248"/>
      <c r="B146" s="255"/>
      <c r="C146" s="250"/>
      <c r="D146" s="272"/>
      <c r="E146" s="272"/>
      <c r="F146" s="281"/>
      <c r="G146" s="256"/>
    </row>
    <row r="147" spans="1:7">
      <c r="A147" s="248"/>
      <c r="B147" s="255"/>
      <c r="C147" s="250"/>
      <c r="D147" s="272"/>
      <c r="E147" s="272"/>
      <c r="F147" s="281"/>
      <c r="G147" s="256"/>
    </row>
    <row r="148" spans="1:7">
      <c r="A148" s="248"/>
      <c r="B148" s="255"/>
      <c r="C148" s="250"/>
      <c r="D148" s="272"/>
      <c r="E148" s="272"/>
      <c r="F148" s="281"/>
      <c r="G148" s="256"/>
    </row>
    <row r="149" spans="1:7">
      <c r="A149" s="248"/>
      <c r="B149" s="255"/>
      <c r="C149" s="250"/>
      <c r="D149" s="272"/>
      <c r="E149" s="272"/>
      <c r="F149" s="281"/>
      <c r="G149" s="256"/>
    </row>
    <row r="150" spans="1:7">
      <c r="A150" s="248"/>
      <c r="B150" s="255"/>
      <c r="C150" s="250"/>
      <c r="D150" s="272"/>
      <c r="E150" s="272"/>
      <c r="F150" s="281"/>
      <c r="G150" s="256"/>
    </row>
    <row r="151" spans="1:7">
      <c r="A151" s="248"/>
      <c r="B151" s="255"/>
      <c r="C151" s="250"/>
      <c r="D151" s="272"/>
      <c r="E151" s="272"/>
      <c r="F151" s="281"/>
      <c r="G151" s="256"/>
    </row>
    <row r="152" spans="1:7">
      <c r="A152" s="248"/>
      <c r="B152" s="255"/>
      <c r="C152" s="250"/>
      <c r="D152" s="272"/>
      <c r="E152" s="272"/>
      <c r="F152" s="281"/>
      <c r="G152" s="256"/>
    </row>
    <row r="153" spans="1:7">
      <c r="A153" s="248"/>
      <c r="B153" s="255"/>
      <c r="C153" s="250"/>
      <c r="D153" s="272"/>
      <c r="E153" s="272"/>
      <c r="F153" s="281"/>
      <c r="G153" s="256"/>
    </row>
    <row r="154" spans="1:7">
      <c r="A154" s="248"/>
      <c r="B154" s="255"/>
      <c r="C154" s="250"/>
      <c r="D154" s="272"/>
      <c r="E154" s="272"/>
      <c r="F154" s="281"/>
      <c r="G154" s="256"/>
    </row>
    <row r="155" spans="1:7">
      <c r="A155" s="248"/>
      <c r="B155" s="255"/>
      <c r="C155" s="250"/>
      <c r="D155" s="272"/>
      <c r="E155" s="272"/>
      <c r="F155" s="281"/>
      <c r="G155" s="256"/>
    </row>
    <row r="156" spans="1:7">
      <c r="A156" s="248"/>
      <c r="B156" s="255"/>
      <c r="C156" s="250"/>
      <c r="D156" s="272"/>
      <c r="E156" s="272"/>
      <c r="F156" s="281"/>
      <c r="G156" s="256"/>
    </row>
    <row r="157" spans="1:7">
      <c r="A157" s="248"/>
      <c r="B157" s="255"/>
      <c r="C157" s="250"/>
      <c r="D157" s="272"/>
      <c r="E157" s="272"/>
      <c r="F157" s="281"/>
      <c r="G157" s="256"/>
    </row>
    <row r="158" spans="1:7">
      <c r="A158" s="248"/>
      <c r="B158" s="255"/>
      <c r="C158" s="250"/>
      <c r="D158" s="272"/>
      <c r="E158" s="272"/>
      <c r="F158" s="281"/>
      <c r="G158" s="256"/>
    </row>
    <row r="159" spans="1:7">
      <c r="A159" s="248"/>
      <c r="B159" s="255"/>
      <c r="C159" s="250"/>
      <c r="D159" s="272"/>
      <c r="E159" s="272"/>
      <c r="F159" s="281"/>
      <c r="G159" s="256"/>
    </row>
    <row r="160" spans="1:7">
      <c r="A160" s="248"/>
      <c r="B160" s="255"/>
      <c r="C160" s="250"/>
      <c r="D160" s="272"/>
      <c r="E160" s="272"/>
      <c r="F160" s="281"/>
      <c r="G160" s="256"/>
    </row>
    <row r="161" spans="1:7">
      <c r="A161" s="248"/>
      <c r="B161" s="255"/>
      <c r="C161" s="250"/>
      <c r="D161" s="272"/>
      <c r="E161" s="272"/>
      <c r="F161" s="281"/>
      <c r="G161" s="256"/>
    </row>
    <row r="162" spans="1:7">
      <c r="A162" s="248"/>
      <c r="B162" s="255"/>
      <c r="C162" s="250"/>
      <c r="D162" s="272"/>
      <c r="E162" s="272"/>
      <c r="F162" s="281"/>
      <c r="G162" s="256"/>
    </row>
    <row r="163" spans="1:7">
      <c r="A163" s="248"/>
      <c r="B163" s="255"/>
      <c r="C163" s="250"/>
      <c r="D163" s="272"/>
      <c r="E163" s="272"/>
      <c r="F163" s="281"/>
      <c r="G163" s="256"/>
    </row>
    <row r="164" spans="1:7">
      <c r="A164" s="248"/>
      <c r="B164" s="255"/>
      <c r="C164" s="250"/>
      <c r="D164" s="272"/>
      <c r="E164" s="272"/>
      <c r="F164" s="281"/>
      <c r="G164" s="256"/>
    </row>
    <row r="165" spans="1:7">
      <c r="A165" s="248"/>
      <c r="B165" s="255"/>
      <c r="C165" s="250"/>
      <c r="D165" s="272"/>
      <c r="E165" s="272"/>
      <c r="F165" s="281"/>
      <c r="G165" s="256"/>
    </row>
    <row r="166" spans="1:7">
      <c r="A166" s="248"/>
      <c r="B166" s="255"/>
      <c r="C166" s="250"/>
      <c r="D166" s="272"/>
      <c r="E166" s="272"/>
      <c r="F166" s="281"/>
      <c r="G166" s="256"/>
    </row>
    <row r="167" spans="1:7">
      <c r="A167" s="248"/>
      <c r="B167" s="257"/>
      <c r="C167" s="250"/>
      <c r="D167" s="273"/>
      <c r="E167" s="273"/>
      <c r="F167" s="282"/>
      <c r="G167" s="258"/>
    </row>
  </sheetData>
  <sheetProtection sheet="1" formatCells="0" formatColumns="0" formatRows="0" insertRows="0" deleteRows="0" selectLockedCells="1" sort="0" autoFilter="0" pivotTables="0"/>
  <dataConsolidate/>
  <mergeCells count="1">
    <mergeCell ref="A1:G1"/>
  </mergeCells>
  <phoneticPr fontId="3"/>
  <dataValidations count="1">
    <dataValidation type="list" allowBlank="1" showInputMessage="1" showErrorMessage="1" sqref="C8:C167" xr:uid="{00000000-0002-0000-0500-000000000000}">
      <formula1>"元請,下請,　"</formula1>
    </dataValidation>
  </dataValidations>
  <printOptions horizontalCentered="1"/>
  <pageMargins left="0.39370078740157483" right="0.31496062992125984" top="0.39370078740157483" bottom="0.31496062992125984" header="0.31496062992125984" footer="0.19685039370078741"/>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500-000001000000}">
          <x14:formula1>
            <xm:f>入力!$C$39:$C$103</xm:f>
          </x14:formula1>
          <xm:sqref>A8:A167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7"/>
  <sheetViews>
    <sheetView zoomScaleNormal="100" zoomScaleSheetLayoutView="70" workbookViewId="0">
      <selection activeCell="N6" sqref="N6:U6"/>
    </sheetView>
  </sheetViews>
  <sheetFormatPr defaultRowHeight="13.5"/>
  <cols>
    <col min="1" max="1" width="3.625" style="300" customWidth="1"/>
    <col min="2" max="2" width="9" style="300"/>
    <col min="3" max="3" width="4.375" style="300" customWidth="1"/>
    <col min="4" max="10" width="3.625" style="300" customWidth="1"/>
    <col min="11" max="11" width="2.625" style="300" customWidth="1"/>
    <col min="12" max="12" width="5.125" style="300" customWidth="1"/>
    <col min="13" max="22" width="3.625" style="300" customWidth="1"/>
    <col min="23" max="257" width="9" style="300"/>
    <col min="258" max="258" width="2.625" style="300" customWidth="1"/>
    <col min="259" max="259" width="9" style="300"/>
    <col min="260" max="260" width="4.375" style="300" customWidth="1"/>
    <col min="261" max="267" width="3.625" style="300" customWidth="1"/>
    <col min="268" max="268" width="5.125" style="300" customWidth="1"/>
    <col min="269" max="277" width="3.625" style="300" customWidth="1"/>
    <col min="278" max="278" width="6.125" style="300" customWidth="1"/>
    <col min="279" max="513" width="9" style="300"/>
    <col min="514" max="514" width="2.625" style="300" customWidth="1"/>
    <col min="515" max="515" width="9" style="300"/>
    <col min="516" max="516" width="4.375" style="300" customWidth="1"/>
    <col min="517" max="523" width="3.625" style="300" customWidth="1"/>
    <col min="524" max="524" width="5.125" style="300" customWidth="1"/>
    <col min="525" max="533" width="3.625" style="300" customWidth="1"/>
    <col min="534" max="534" width="6.125" style="300" customWidth="1"/>
    <col min="535" max="769" width="9" style="300"/>
    <col min="770" max="770" width="2.625" style="300" customWidth="1"/>
    <col min="771" max="771" width="9" style="300"/>
    <col min="772" max="772" width="4.375" style="300" customWidth="1"/>
    <col min="773" max="779" width="3.625" style="300" customWidth="1"/>
    <col min="780" max="780" width="5.125" style="300" customWidth="1"/>
    <col min="781" max="789" width="3.625" style="300" customWidth="1"/>
    <col min="790" max="790" width="6.125" style="300" customWidth="1"/>
    <col min="791" max="1025" width="9" style="300"/>
    <col min="1026" max="1026" width="2.625" style="300" customWidth="1"/>
    <col min="1027" max="1027" width="9" style="300"/>
    <col min="1028" max="1028" width="4.375" style="300" customWidth="1"/>
    <col min="1029" max="1035" width="3.625" style="300" customWidth="1"/>
    <col min="1036" max="1036" width="5.125" style="300" customWidth="1"/>
    <col min="1037" max="1045" width="3.625" style="300" customWidth="1"/>
    <col min="1046" max="1046" width="6.125" style="300" customWidth="1"/>
    <col min="1047" max="1281" width="9" style="300"/>
    <col min="1282" max="1282" width="2.625" style="300" customWidth="1"/>
    <col min="1283" max="1283" width="9" style="300"/>
    <col min="1284" max="1284" width="4.375" style="300" customWidth="1"/>
    <col min="1285" max="1291" width="3.625" style="300" customWidth="1"/>
    <col min="1292" max="1292" width="5.125" style="300" customWidth="1"/>
    <col min="1293" max="1301" width="3.625" style="300" customWidth="1"/>
    <col min="1302" max="1302" width="6.125" style="300" customWidth="1"/>
    <col min="1303" max="1537" width="9" style="300"/>
    <col min="1538" max="1538" width="2.625" style="300" customWidth="1"/>
    <col min="1539" max="1539" width="9" style="300"/>
    <col min="1540" max="1540" width="4.375" style="300" customWidth="1"/>
    <col min="1541" max="1547" width="3.625" style="300" customWidth="1"/>
    <col min="1548" max="1548" width="5.125" style="300" customWidth="1"/>
    <col min="1549" max="1557" width="3.625" style="300" customWidth="1"/>
    <col min="1558" max="1558" width="6.125" style="300" customWidth="1"/>
    <col min="1559" max="1793" width="9" style="300"/>
    <col min="1794" max="1794" width="2.625" style="300" customWidth="1"/>
    <col min="1795" max="1795" width="9" style="300"/>
    <col min="1796" max="1796" width="4.375" style="300" customWidth="1"/>
    <col min="1797" max="1803" width="3.625" style="300" customWidth="1"/>
    <col min="1804" max="1804" width="5.125" style="300" customWidth="1"/>
    <col min="1805" max="1813" width="3.625" style="300" customWidth="1"/>
    <col min="1814" max="1814" width="6.125" style="300" customWidth="1"/>
    <col min="1815" max="2049" width="9" style="300"/>
    <col min="2050" max="2050" width="2.625" style="300" customWidth="1"/>
    <col min="2051" max="2051" width="9" style="300"/>
    <col min="2052" max="2052" width="4.375" style="300" customWidth="1"/>
    <col min="2053" max="2059" width="3.625" style="300" customWidth="1"/>
    <col min="2060" max="2060" width="5.125" style="300" customWidth="1"/>
    <col min="2061" max="2069" width="3.625" style="300" customWidth="1"/>
    <col min="2070" max="2070" width="6.125" style="300" customWidth="1"/>
    <col min="2071" max="2305" width="9" style="300"/>
    <col min="2306" max="2306" width="2.625" style="300" customWidth="1"/>
    <col min="2307" max="2307" width="9" style="300"/>
    <col min="2308" max="2308" width="4.375" style="300" customWidth="1"/>
    <col min="2309" max="2315" width="3.625" style="300" customWidth="1"/>
    <col min="2316" max="2316" width="5.125" style="300" customWidth="1"/>
    <col min="2317" max="2325" width="3.625" style="300" customWidth="1"/>
    <col min="2326" max="2326" width="6.125" style="300" customWidth="1"/>
    <col min="2327" max="2561" width="9" style="300"/>
    <col min="2562" max="2562" width="2.625" style="300" customWidth="1"/>
    <col min="2563" max="2563" width="9" style="300"/>
    <col min="2564" max="2564" width="4.375" style="300" customWidth="1"/>
    <col min="2565" max="2571" width="3.625" style="300" customWidth="1"/>
    <col min="2572" max="2572" width="5.125" style="300" customWidth="1"/>
    <col min="2573" max="2581" width="3.625" style="300" customWidth="1"/>
    <col min="2582" max="2582" width="6.125" style="300" customWidth="1"/>
    <col min="2583" max="2817" width="9" style="300"/>
    <col min="2818" max="2818" width="2.625" style="300" customWidth="1"/>
    <col min="2819" max="2819" width="9" style="300"/>
    <col min="2820" max="2820" width="4.375" style="300" customWidth="1"/>
    <col min="2821" max="2827" width="3.625" style="300" customWidth="1"/>
    <col min="2828" max="2828" width="5.125" style="300" customWidth="1"/>
    <col min="2829" max="2837" width="3.625" style="300" customWidth="1"/>
    <col min="2838" max="2838" width="6.125" style="300" customWidth="1"/>
    <col min="2839" max="3073" width="9" style="300"/>
    <col min="3074" max="3074" width="2.625" style="300" customWidth="1"/>
    <col min="3075" max="3075" width="9" style="300"/>
    <col min="3076" max="3076" width="4.375" style="300" customWidth="1"/>
    <col min="3077" max="3083" width="3.625" style="300" customWidth="1"/>
    <col min="3084" max="3084" width="5.125" style="300" customWidth="1"/>
    <col min="3085" max="3093" width="3.625" style="300" customWidth="1"/>
    <col min="3094" max="3094" width="6.125" style="300" customWidth="1"/>
    <col min="3095" max="3329" width="9" style="300"/>
    <col min="3330" max="3330" width="2.625" style="300" customWidth="1"/>
    <col min="3331" max="3331" width="9" style="300"/>
    <col min="3332" max="3332" width="4.375" style="300" customWidth="1"/>
    <col min="3333" max="3339" width="3.625" style="300" customWidth="1"/>
    <col min="3340" max="3340" width="5.125" style="300" customWidth="1"/>
    <col min="3341" max="3349" width="3.625" style="300" customWidth="1"/>
    <col min="3350" max="3350" width="6.125" style="300" customWidth="1"/>
    <col min="3351" max="3585" width="9" style="300"/>
    <col min="3586" max="3586" width="2.625" style="300" customWidth="1"/>
    <col min="3587" max="3587" width="9" style="300"/>
    <col min="3588" max="3588" width="4.375" style="300" customWidth="1"/>
    <col min="3589" max="3595" width="3.625" style="300" customWidth="1"/>
    <col min="3596" max="3596" width="5.125" style="300" customWidth="1"/>
    <col min="3597" max="3605" width="3.625" style="300" customWidth="1"/>
    <col min="3606" max="3606" width="6.125" style="300" customWidth="1"/>
    <col min="3607" max="3841" width="9" style="300"/>
    <col min="3842" max="3842" width="2.625" style="300" customWidth="1"/>
    <col min="3843" max="3843" width="9" style="300"/>
    <col min="3844" max="3844" width="4.375" style="300" customWidth="1"/>
    <col min="3845" max="3851" width="3.625" style="300" customWidth="1"/>
    <col min="3852" max="3852" width="5.125" style="300" customWidth="1"/>
    <col min="3853" max="3861" width="3.625" style="300" customWidth="1"/>
    <col min="3862" max="3862" width="6.125" style="300" customWidth="1"/>
    <col min="3863" max="4097" width="9" style="300"/>
    <col min="4098" max="4098" width="2.625" style="300" customWidth="1"/>
    <col min="4099" max="4099" width="9" style="300"/>
    <col min="4100" max="4100" width="4.375" style="300" customWidth="1"/>
    <col min="4101" max="4107" width="3.625" style="300" customWidth="1"/>
    <col min="4108" max="4108" width="5.125" style="300" customWidth="1"/>
    <col min="4109" max="4117" width="3.625" style="300" customWidth="1"/>
    <col min="4118" max="4118" width="6.125" style="300" customWidth="1"/>
    <col min="4119" max="4353" width="9" style="300"/>
    <col min="4354" max="4354" width="2.625" style="300" customWidth="1"/>
    <col min="4355" max="4355" width="9" style="300"/>
    <col min="4356" max="4356" width="4.375" style="300" customWidth="1"/>
    <col min="4357" max="4363" width="3.625" style="300" customWidth="1"/>
    <col min="4364" max="4364" width="5.125" style="300" customWidth="1"/>
    <col min="4365" max="4373" width="3.625" style="300" customWidth="1"/>
    <col min="4374" max="4374" width="6.125" style="300" customWidth="1"/>
    <col min="4375" max="4609" width="9" style="300"/>
    <col min="4610" max="4610" width="2.625" style="300" customWidth="1"/>
    <col min="4611" max="4611" width="9" style="300"/>
    <col min="4612" max="4612" width="4.375" style="300" customWidth="1"/>
    <col min="4613" max="4619" width="3.625" style="300" customWidth="1"/>
    <col min="4620" max="4620" width="5.125" style="300" customWidth="1"/>
    <col min="4621" max="4629" width="3.625" style="300" customWidth="1"/>
    <col min="4630" max="4630" width="6.125" style="300" customWidth="1"/>
    <col min="4631" max="4865" width="9" style="300"/>
    <col min="4866" max="4866" width="2.625" style="300" customWidth="1"/>
    <col min="4867" max="4867" width="9" style="300"/>
    <col min="4868" max="4868" width="4.375" style="300" customWidth="1"/>
    <col min="4869" max="4875" width="3.625" style="300" customWidth="1"/>
    <col min="4876" max="4876" width="5.125" style="300" customWidth="1"/>
    <col min="4877" max="4885" width="3.625" style="300" customWidth="1"/>
    <col min="4886" max="4886" width="6.125" style="300" customWidth="1"/>
    <col min="4887" max="5121" width="9" style="300"/>
    <col min="5122" max="5122" width="2.625" style="300" customWidth="1"/>
    <col min="5123" max="5123" width="9" style="300"/>
    <col min="5124" max="5124" width="4.375" style="300" customWidth="1"/>
    <col min="5125" max="5131" width="3.625" style="300" customWidth="1"/>
    <col min="5132" max="5132" width="5.125" style="300" customWidth="1"/>
    <col min="5133" max="5141" width="3.625" style="300" customWidth="1"/>
    <col min="5142" max="5142" width="6.125" style="300" customWidth="1"/>
    <col min="5143" max="5377" width="9" style="300"/>
    <col min="5378" max="5378" width="2.625" style="300" customWidth="1"/>
    <col min="5379" max="5379" width="9" style="300"/>
    <col min="5380" max="5380" width="4.375" style="300" customWidth="1"/>
    <col min="5381" max="5387" width="3.625" style="300" customWidth="1"/>
    <col min="5388" max="5388" width="5.125" style="300" customWidth="1"/>
    <col min="5389" max="5397" width="3.625" style="300" customWidth="1"/>
    <col min="5398" max="5398" width="6.125" style="300" customWidth="1"/>
    <col min="5399" max="5633" width="9" style="300"/>
    <col min="5634" max="5634" width="2.625" style="300" customWidth="1"/>
    <col min="5635" max="5635" width="9" style="300"/>
    <col min="5636" max="5636" width="4.375" style="300" customWidth="1"/>
    <col min="5637" max="5643" width="3.625" style="300" customWidth="1"/>
    <col min="5644" max="5644" width="5.125" style="300" customWidth="1"/>
    <col min="5645" max="5653" width="3.625" style="300" customWidth="1"/>
    <col min="5654" max="5654" width="6.125" style="300" customWidth="1"/>
    <col min="5655" max="5889" width="9" style="300"/>
    <col min="5890" max="5890" width="2.625" style="300" customWidth="1"/>
    <col min="5891" max="5891" width="9" style="300"/>
    <col min="5892" max="5892" width="4.375" style="300" customWidth="1"/>
    <col min="5893" max="5899" width="3.625" style="300" customWidth="1"/>
    <col min="5900" max="5900" width="5.125" style="300" customWidth="1"/>
    <col min="5901" max="5909" width="3.625" style="300" customWidth="1"/>
    <col min="5910" max="5910" width="6.125" style="300" customWidth="1"/>
    <col min="5911" max="6145" width="9" style="300"/>
    <col min="6146" max="6146" width="2.625" style="300" customWidth="1"/>
    <col min="6147" max="6147" width="9" style="300"/>
    <col min="6148" max="6148" width="4.375" style="300" customWidth="1"/>
    <col min="6149" max="6155" width="3.625" style="300" customWidth="1"/>
    <col min="6156" max="6156" width="5.125" style="300" customWidth="1"/>
    <col min="6157" max="6165" width="3.625" style="300" customWidth="1"/>
    <col min="6166" max="6166" width="6.125" style="300" customWidth="1"/>
    <col min="6167" max="6401" width="9" style="300"/>
    <col min="6402" max="6402" width="2.625" style="300" customWidth="1"/>
    <col min="6403" max="6403" width="9" style="300"/>
    <col min="6404" max="6404" width="4.375" style="300" customWidth="1"/>
    <col min="6405" max="6411" width="3.625" style="300" customWidth="1"/>
    <col min="6412" max="6412" width="5.125" style="300" customWidth="1"/>
    <col min="6413" max="6421" width="3.625" style="300" customWidth="1"/>
    <col min="6422" max="6422" width="6.125" style="300" customWidth="1"/>
    <col min="6423" max="6657" width="9" style="300"/>
    <col min="6658" max="6658" width="2.625" style="300" customWidth="1"/>
    <col min="6659" max="6659" width="9" style="300"/>
    <col min="6660" max="6660" width="4.375" style="300" customWidth="1"/>
    <col min="6661" max="6667" width="3.625" style="300" customWidth="1"/>
    <col min="6668" max="6668" width="5.125" style="300" customWidth="1"/>
    <col min="6669" max="6677" width="3.625" style="300" customWidth="1"/>
    <col min="6678" max="6678" width="6.125" style="300" customWidth="1"/>
    <col min="6679" max="6913" width="9" style="300"/>
    <col min="6914" max="6914" width="2.625" style="300" customWidth="1"/>
    <col min="6915" max="6915" width="9" style="300"/>
    <col min="6916" max="6916" width="4.375" style="300" customWidth="1"/>
    <col min="6917" max="6923" width="3.625" style="300" customWidth="1"/>
    <col min="6924" max="6924" width="5.125" style="300" customWidth="1"/>
    <col min="6925" max="6933" width="3.625" style="300" customWidth="1"/>
    <col min="6934" max="6934" width="6.125" style="300" customWidth="1"/>
    <col min="6935" max="7169" width="9" style="300"/>
    <col min="7170" max="7170" width="2.625" style="300" customWidth="1"/>
    <col min="7171" max="7171" width="9" style="300"/>
    <col min="7172" max="7172" width="4.375" style="300" customWidth="1"/>
    <col min="7173" max="7179" width="3.625" style="300" customWidth="1"/>
    <col min="7180" max="7180" width="5.125" style="300" customWidth="1"/>
    <col min="7181" max="7189" width="3.625" style="300" customWidth="1"/>
    <col min="7190" max="7190" width="6.125" style="300" customWidth="1"/>
    <col min="7191" max="7425" width="9" style="300"/>
    <col min="7426" max="7426" width="2.625" style="300" customWidth="1"/>
    <col min="7427" max="7427" width="9" style="300"/>
    <col min="7428" max="7428" width="4.375" style="300" customWidth="1"/>
    <col min="7429" max="7435" width="3.625" style="300" customWidth="1"/>
    <col min="7436" max="7436" width="5.125" style="300" customWidth="1"/>
    <col min="7437" max="7445" width="3.625" style="300" customWidth="1"/>
    <col min="7446" max="7446" width="6.125" style="300" customWidth="1"/>
    <col min="7447" max="7681" width="9" style="300"/>
    <col min="7682" max="7682" width="2.625" style="300" customWidth="1"/>
    <col min="7683" max="7683" width="9" style="300"/>
    <col min="7684" max="7684" width="4.375" style="300" customWidth="1"/>
    <col min="7685" max="7691" width="3.625" style="300" customWidth="1"/>
    <col min="7692" max="7692" width="5.125" style="300" customWidth="1"/>
    <col min="7693" max="7701" width="3.625" style="300" customWidth="1"/>
    <col min="7702" max="7702" width="6.125" style="300" customWidth="1"/>
    <col min="7703" max="7937" width="9" style="300"/>
    <col min="7938" max="7938" width="2.625" style="300" customWidth="1"/>
    <col min="7939" max="7939" width="9" style="300"/>
    <col min="7940" max="7940" width="4.375" style="300" customWidth="1"/>
    <col min="7941" max="7947" width="3.625" style="300" customWidth="1"/>
    <col min="7948" max="7948" width="5.125" style="300" customWidth="1"/>
    <col min="7949" max="7957" width="3.625" style="300" customWidth="1"/>
    <col min="7958" max="7958" width="6.125" style="300" customWidth="1"/>
    <col min="7959" max="8193" width="9" style="300"/>
    <col min="8194" max="8194" width="2.625" style="300" customWidth="1"/>
    <col min="8195" max="8195" width="9" style="300"/>
    <col min="8196" max="8196" width="4.375" style="300" customWidth="1"/>
    <col min="8197" max="8203" width="3.625" style="300" customWidth="1"/>
    <col min="8204" max="8204" width="5.125" style="300" customWidth="1"/>
    <col min="8205" max="8213" width="3.625" style="300" customWidth="1"/>
    <col min="8214" max="8214" width="6.125" style="300" customWidth="1"/>
    <col min="8215" max="8449" width="9" style="300"/>
    <col min="8450" max="8450" width="2.625" style="300" customWidth="1"/>
    <col min="8451" max="8451" width="9" style="300"/>
    <col min="8452" max="8452" width="4.375" style="300" customWidth="1"/>
    <col min="8453" max="8459" width="3.625" style="300" customWidth="1"/>
    <col min="8460" max="8460" width="5.125" style="300" customWidth="1"/>
    <col min="8461" max="8469" width="3.625" style="300" customWidth="1"/>
    <col min="8470" max="8470" width="6.125" style="300" customWidth="1"/>
    <col min="8471" max="8705" width="9" style="300"/>
    <col min="8706" max="8706" width="2.625" style="300" customWidth="1"/>
    <col min="8707" max="8707" width="9" style="300"/>
    <col min="8708" max="8708" width="4.375" style="300" customWidth="1"/>
    <col min="8709" max="8715" width="3.625" style="300" customWidth="1"/>
    <col min="8716" max="8716" width="5.125" style="300" customWidth="1"/>
    <col min="8717" max="8725" width="3.625" style="300" customWidth="1"/>
    <col min="8726" max="8726" width="6.125" style="300" customWidth="1"/>
    <col min="8727" max="8961" width="9" style="300"/>
    <col min="8962" max="8962" width="2.625" style="300" customWidth="1"/>
    <col min="8963" max="8963" width="9" style="300"/>
    <col min="8964" max="8964" width="4.375" style="300" customWidth="1"/>
    <col min="8965" max="8971" width="3.625" style="300" customWidth="1"/>
    <col min="8972" max="8972" width="5.125" style="300" customWidth="1"/>
    <col min="8973" max="8981" width="3.625" style="300" customWidth="1"/>
    <col min="8982" max="8982" width="6.125" style="300" customWidth="1"/>
    <col min="8983" max="9217" width="9" style="300"/>
    <col min="9218" max="9218" width="2.625" style="300" customWidth="1"/>
    <col min="9219" max="9219" width="9" style="300"/>
    <col min="9220" max="9220" width="4.375" style="300" customWidth="1"/>
    <col min="9221" max="9227" width="3.625" style="300" customWidth="1"/>
    <col min="9228" max="9228" width="5.125" style="300" customWidth="1"/>
    <col min="9229" max="9237" width="3.625" style="300" customWidth="1"/>
    <col min="9238" max="9238" width="6.125" style="300" customWidth="1"/>
    <col min="9239" max="9473" width="9" style="300"/>
    <col min="9474" max="9474" width="2.625" style="300" customWidth="1"/>
    <col min="9475" max="9475" width="9" style="300"/>
    <col min="9476" max="9476" width="4.375" style="300" customWidth="1"/>
    <col min="9477" max="9483" width="3.625" style="300" customWidth="1"/>
    <col min="9484" max="9484" width="5.125" style="300" customWidth="1"/>
    <col min="9485" max="9493" width="3.625" style="300" customWidth="1"/>
    <col min="9494" max="9494" width="6.125" style="300" customWidth="1"/>
    <col min="9495" max="9729" width="9" style="300"/>
    <col min="9730" max="9730" width="2.625" style="300" customWidth="1"/>
    <col min="9731" max="9731" width="9" style="300"/>
    <col min="9732" max="9732" width="4.375" style="300" customWidth="1"/>
    <col min="9733" max="9739" width="3.625" style="300" customWidth="1"/>
    <col min="9740" max="9740" width="5.125" style="300" customWidth="1"/>
    <col min="9741" max="9749" width="3.625" style="300" customWidth="1"/>
    <col min="9750" max="9750" width="6.125" style="300" customWidth="1"/>
    <col min="9751" max="9985" width="9" style="300"/>
    <col min="9986" max="9986" width="2.625" style="300" customWidth="1"/>
    <col min="9987" max="9987" width="9" style="300"/>
    <col min="9988" max="9988" width="4.375" style="300" customWidth="1"/>
    <col min="9989" max="9995" width="3.625" style="300" customWidth="1"/>
    <col min="9996" max="9996" width="5.125" style="300" customWidth="1"/>
    <col min="9997" max="10005" width="3.625" style="300" customWidth="1"/>
    <col min="10006" max="10006" width="6.125" style="300" customWidth="1"/>
    <col min="10007" max="10241" width="9" style="300"/>
    <col min="10242" max="10242" width="2.625" style="300" customWidth="1"/>
    <col min="10243" max="10243" width="9" style="300"/>
    <col min="10244" max="10244" width="4.375" style="300" customWidth="1"/>
    <col min="10245" max="10251" width="3.625" style="300" customWidth="1"/>
    <col min="10252" max="10252" width="5.125" style="300" customWidth="1"/>
    <col min="10253" max="10261" width="3.625" style="300" customWidth="1"/>
    <col min="10262" max="10262" width="6.125" style="300" customWidth="1"/>
    <col min="10263" max="10497" width="9" style="300"/>
    <col min="10498" max="10498" width="2.625" style="300" customWidth="1"/>
    <col min="10499" max="10499" width="9" style="300"/>
    <col min="10500" max="10500" width="4.375" style="300" customWidth="1"/>
    <col min="10501" max="10507" width="3.625" style="300" customWidth="1"/>
    <col min="10508" max="10508" width="5.125" style="300" customWidth="1"/>
    <col min="10509" max="10517" width="3.625" style="300" customWidth="1"/>
    <col min="10518" max="10518" width="6.125" style="300" customWidth="1"/>
    <col min="10519" max="10753" width="9" style="300"/>
    <col min="10754" max="10754" width="2.625" style="300" customWidth="1"/>
    <col min="10755" max="10755" width="9" style="300"/>
    <col min="10756" max="10756" width="4.375" style="300" customWidth="1"/>
    <col min="10757" max="10763" width="3.625" style="300" customWidth="1"/>
    <col min="10764" max="10764" width="5.125" style="300" customWidth="1"/>
    <col min="10765" max="10773" width="3.625" style="300" customWidth="1"/>
    <col min="10774" max="10774" width="6.125" style="300" customWidth="1"/>
    <col min="10775" max="11009" width="9" style="300"/>
    <col min="11010" max="11010" width="2.625" style="300" customWidth="1"/>
    <col min="11011" max="11011" width="9" style="300"/>
    <col min="11012" max="11012" width="4.375" style="300" customWidth="1"/>
    <col min="11013" max="11019" width="3.625" style="300" customWidth="1"/>
    <col min="11020" max="11020" width="5.125" style="300" customWidth="1"/>
    <col min="11021" max="11029" width="3.625" style="300" customWidth="1"/>
    <col min="11030" max="11030" width="6.125" style="300" customWidth="1"/>
    <col min="11031" max="11265" width="9" style="300"/>
    <col min="11266" max="11266" width="2.625" style="300" customWidth="1"/>
    <col min="11267" max="11267" width="9" style="300"/>
    <col min="11268" max="11268" width="4.375" style="300" customWidth="1"/>
    <col min="11269" max="11275" width="3.625" style="300" customWidth="1"/>
    <col min="11276" max="11276" width="5.125" style="300" customWidth="1"/>
    <col min="11277" max="11285" width="3.625" style="300" customWidth="1"/>
    <col min="11286" max="11286" width="6.125" style="300" customWidth="1"/>
    <col min="11287" max="11521" width="9" style="300"/>
    <col min="11522" max="11522" width="2.625" style="300" customWidth="1"/>
    <col min="11523" max="11523" width="9" style="300"/>
    <col min="11524" max="11524" width="4.375" style="300" customWidth="1"/>
    <col min="11525" max="11531" width="3.625" style="300" customWidth="1"/>
    <col min="11532" max="11532" width="5.125" style="300" customWidth="1"/>
    <col min="11533" max="11541" width="3.625" style="300" customWidth="1"/>
    <col min="11542" max="11542" width="6.125" style="300" customWidth="1"/>
    <col min="11543" max="11777" width="9" style="300"/>
    <col min="11778" max="11778" width="2.625" style="300" customWidth="1"/>
    <col min="11779" max="11779" width="9" style="300"/>
    <col min="11780" max="11780" width="4.375" style="300" customWidth="1"/>
    <col min="11781" max="11787" width="3.625" style="300" customWidth="1"/>
    <col min="11788" max="11788" width="5.125" style="300" customWidth="1"/>
    <col min="11789" max="11797" width="3.625" style="300" customWidth="1"/>
    <col min="11798" max="11798" width="6.125" style="300" customWidth="1"/>
    <col min="11799" max="12033" width="9" style="300"/>
    <col min="12034" max="12034" width="2.625" style="300" customWidth="1"/>
    <col min="12035" max="12035" width="9" style="300"/>
    <col min="12036" max="12036" width="4.375" style="300" customWidth="1"/>
    <col min="12037" max="12043" width="3.625" style="300" customWidth="1"/>
    <col min="12044" max="12044" width="5.125" style="300" customWidth="1"/>
    <col min="12045" max="12053" width="3.625" style="300" customWidth="1"/>
    <col min="12054" max="12054" width="6.125" style="300" customWidth="1"/>
    <col min="12055" max="12289" width="9" style="300"/>
    <col min="12290" max="12290" width="2.625" style="300" customWidth="1"/>
    <col min="12291" max="12291" width="9" style="300"/>
    <col min="12292" max="12292" width="4.375" style="300" customWidth="1"/>
    <col min="12293" max="12299" width="3.625" style="300" customWidth="1"/>
    <col min="12300" max="12300" width="5.125" style="300" customWidth="1"/>
    <col min="12301" max="12309" width="3.625" style="300" customWidth="1"/>
    <col min="12310" max="12310" width="6.125" style="300" customWidth="1"/>
    <col min="12311" max="12545" width="9" style="300"/>
    <col min="12546" max="12546" width="2.625" style="300" customWidth="1"/>
    <col min="12547" max="12547" width="9" style="300"/>
    <col min="12548" max="12548" width="4.375" style="300" customWidth="1"/>
    <col min="12549" max="12555" width="3.625" style="300" customWidth="1"/>
    <col min="12556" max="12556" width="5.125" style="300" customWidth="1"/>
    <col min="12557" max="12565" width="3.625" style="300" customWidth="1"/>
    <col min="12566" max="12566" width="6.125" style="300" customWidth="1"/>
    <col min="12567" max="12801" width="9" style="300"/>
    <col min="12802" max="12802" width="2.625" style="300" customWidth="1"/>
    <col min="12803" max="12803" width="9" style="300"/>
    <col min="12804" max="12804" width="4.375" style="300" customWidth="1"/>
    <col min="12805" max="12811" width="3.625" style="300" customWidth="1"/>
    <col min="12812" max="12812" width="5.125" style="300" customWidth="1"/>
    <col min="12813" max="12821" width="3.625" style="300" customWidth="1"/>
    <col min="12822" max="12822" width="6.125" style="300" customWidth="1"/>
    <col min="12823" max="13057" width="9" style="300"/>
    <col min="13058" max="13058" width="2.625" style="300" customWidth="1"/>
    <col min="13059" max="13059" width="9" style="300"/>
    <col min="13060" max="13060" width="4.375" style="300" customWidth="1"/>
    <col min="13061" max="13067" width="3.625" style="300" customWidth="1"/>
    <col min="13068" max="13068" width="5.125" style="300" customWidth="1"/>
    <col min="13069" max="13077" width="3.625" style="300" customWidth="1"/>
    <col min="13078" max="13078" width="6.125" style="300" customWidth="1"/>
    <col min="13079" max="13313" width="9" style="300"/>
    <col min="13314" max="13314" width="2.625" style="300" customWidth="1"/>
    <col min="13315" max="13315" width="9" style="300"/>
    <col min="13316" max="13316" width="4.375" style="300" customWidth="1"/>
    <col min="13317" max="13323" width="3.625" style="300" customWidth="1"/>
    <col min="13324" max="13324" width="5.125" style="300" customWidth="1"/>
    <col min="13325" max="13333" width="3.625" style="300" customWidth="1"/>
    <col min="13334" max="13334" width="6.125" style="300" customWidth="1"/>
    <col min="13335" max="13569" width="9" style="300"/>
    <col min="13570" max="13570" width="2.625" style="300" customWidth="1"/>
    <col min="13571" max="13571" width="9" style="300"/>
    <col min="13572" max="13572" width="4.375" style="300" customWidth="1"/>
    <col min="13573" max="13579" width="3.625" style="300" customWidth="1"/>
    <col min="13580" max="13580" width="5.125" style="300" customWidth="1"/>
    <col min="13581" max="13589" width="3.625" style="300" customWidth="1"/>
    <col min="13590" max="13590" width="6.125" style="300" customWidth="1"/>
    <col min="13591" max="13825" width="9" style="300"/>
    <col min="13826" max="13826" width="2.625" style="300" customWidth="1"/>
    <col min="13827" max="13827" width="9" style="300"/>
    <col min="13828" max="13828" width="4.375" style="300" customWidth="1"/>
    <col min="13829" max="13835" width="3.625" style="300" customWidth="1"/>
    <col min="13836" max="13836" width="5.125" style="300" customWidth="1"/>
    <col min="13837" max="13845" width="3.625" style="300" customWidth="1"/>
    <col min="13846" max="13846" width="6.125" style="300" customWidth="1"/>
    <col min="13847" max="14081" width="9" style="300"/>
    <col min="14082" max="14082" width="2.625" style="300" customWidth="1"/>
    <col min="14083" max="14083" width="9" style="300"/>
    <col min="14084" max="14084" width="4.375" style="300" customWidth="1"/>
    <col min="14085" max="14091" width="3.625" style="300" customWidth="1"/>
    <col min="14092" max="14092" width="5.125" style="300" customWidth="1"/>
    <col min="14093" max="14101" width="3.625" style="300" customWidth="1"/>
    <col min="14102" max="14102" width="6.125" style="300" customWidth="1"/>
    <col min="14103" max="14337" width="9" style="300"/>
    <col min="14338" max="14338" width="2.625" style="300" customWidth="1"/>
    <col min="14339" max="14339" width="9" style="300"/>
    <col min="14340" max="14340" width="4.375" style="300" customWidth="1"/>
    <col min="14341" max="14347" width="3.625" style="300" customWidth="1"/>
    <col min="14348" max="14348" width="5.125" style="300" customWidth="1"/>
    <col min="14349" max="14357" width="3.625" style="300" customWidth="1"/>
    <col min="14358" max="14358" width="6.125" style="300" customWidth="1"/>
    <col min="14359" max="14593" width="9" style="300"/>
    <col min="14594" max="14594" width="2.625" style="300" customWidth="1"/>
    <col min="14595" max="14595" width="9" style="300"/>
    <col min="14596" max="14596" width="4.375" style="300" customWidth="1"/>
    <col min="14597" max="14603" width="3.625" style="300" customWidth="1"/>
    <col min="14604" max="14604" width="5.125" style="300" customWidth="1"/>
    <col min="14605" max="14613" width="3.625" style="300" customWidth="1"/>
    <col min="14614" max="14614" width="6.125" style="300" customWidth="1"/>
    <col min="14615" max="14849" width="9" style="300"/>
    <col min="14850" max="14850" width="2.625" style="300" customWidth="1"/>
    <col min="14851" max="14851" width="9" style="300"/>
    <col min="14852" max="14852" width="4.375" style="300" customWidth="1"/>
    <col min="14853" max="14859" width="3.625" style="300" customWidth="1"/>
    <col min="14860" max="14860" width="5.125" style="300" customWidth="1"/>
    <col min="14861" max="14869" width="3.625" style="300" customWidth="1"/>
    <col min="14870" max="14870" width="6.125" style="300" customWidth="1"/>
    <col min="14871" max="15105" width="9" style="300"/>
    <col min="15106" max="15106" width="2.625" style="300" customWidth="1"/>
    <col min="15107" max="15107" width="9" style="300"/>
    <col min="15108" max="15108" width="4.375" style="300" customWidth="1"/>
    <col min="15109" max="15115" width="3.625" style="300" customWidth="1"/>
    <col min="15116" max="15116" width="5.125" style="300" customWidth="1"/>
    <col min="15117" max="15125" width="3.625" style="300" customWidth="1"/>
    <col min="15126" max="15126" width="6.125" style="300" customWidth="1"/>
    <col min="15127" max="15361" width="9" style="300"/>
    <col min="15362" max="15362" width="2.625" style="300" customWidth="1"/>
    <col min="15363" max="15363" width="9" style="300"/>
    <col min="15364" max="15364" width="4.375" style="300" customWidth="1"/>
    <col min="15365" max="15371" width="3.625" style="300" customWidth="1"/>
    <col min="15372" max="15372" width="5.125" style="300" customWidth="1"/>
    <col min="15373" max="15381" width="3.625" style="300" customWidth="1"/>
    <col min="15382" max="15382" width="6.125" style="300" customWidth="1"/>
    <col min="15383" max="15617" width="9" style="300"/>
    <col min="15618" max="15618" width="2.625" style="300" customWidth="1"/>
    <col min="15619" max="15619" width="9" style="300"/>
    <col min="15620" max="15620" width="4.375" style="300" customWidth="1"/>
    <col min="15621" max="15627" width="3.625" style="300" customWidth="1"/>
    <col min="15628" max="15628" width="5.125" style="300" customWidth="1"/>
    <col min="15629" max="15637" width="3.625" style="300" customWidth="1"/>
    <col min="15638" max="15638" width="6.125" style="300" customWidth="1"/>
    <col min="15639" max="15873" width="9" style="300"/>
    <col min="15874" max="15874" width="2.625" style="300" customWidth="1"/>
    <col min="15875" max="15875" width="9" style="300"/>
    <col min="15876" max="15876" width="4.375" style="300" customWidth="1"/>
    <col min="15877" max="15883" width="3.625" style="300" customWidth="1"/>
    <col min="15884" max="15884" width="5.125" style="300" customWidth="1"/>
    <col min="15885" max="15893" width="3.625" style="300" customWidth="1"/>
    <col min="15894" max="15894" width="6.125" style="300" customWidth="1"/>
    <col min="15895" max="16129" width="9" style="300"/>
    <col min="16130" max="16130" width="2.625" style="300" customWidth="1"/>
    <col min="16131" max="16131" width="9" style="300"/>
    <col min="16132" max="16132" width="4.375" style="300" customWidth="1"/>
    <col min="16133" max="16139" width="3.625" style="300" customWidth="1"/>
    <col min="16140" max="16140" width="5.125" style="300" customWidth="1"/>
    <col min="16141" max="16149" width="3.625" style="300" customWidth="1"/>
    <col min="16150" max="16150" width="6.125" style="300" customWidth="1"/>
    <col min="16151" max="16384" width="9" style="300"/>
  </cols>
  <sheetData>
    <row r="1" spans="1:22" ht="18" customHeight="1">
      <c r="A1" s="299"/>
      <c r="B1" s="299"/>
      <c r="C1" s="299"/>
      <c r="D1" s="299"/>
      <c r="E1" s="299"/>
      <c r="F1" s="299"/>
      <c r="G1" s="299"/>
      <c r="H1" s="299"/>
      <c r="I1" s="299"/>
      <c r="J1" s="299"/>
      <c r="K1" s="299"/>
      <c r="L1" s="299"/>
      <c r="M1" s="299"/>
      <c r="N1" s="299"/>
      <c r="O1" s="299"/>
      <c r="P1" s="299"/>
      <c r="Q1" s="299"/>
      <c r="R1" s="299"/>
      <c r="S1" s="299"/>
      <c r="T1" s="299"/>
      <c r="U1" s="299"/>
      <c r="V1" s="299"/>
    </row>
    <row r="2" spans="1:22" ht="25.5" customHeight="1">
      <c r="A2" s="765" t="s">
        <v>685</v>
      </c>
      <c r="B2" s="765"/>
      <c r="C2" s="765"/>
      <c r="D2" s="765"/>
      <c r="E2" s="765"/>
      <c r="F2" s="765"/>
      <c r="G2" s="765"/>
      <c r="H2" s="765"/>
      <c r="I2" s="765"/>
      <c r="J2" s="765"/>
      <c r="K2" s="765"/>
      <c r="L2" s="765"/>
      <c r="M2" s="765"/>
      <c r="N2" s="765"/>
      <c r="O2" s="765"/>
      <c r="P2" s="765"/>
      <c r="Q2" s="765"/>
      <c r="R2" s="765"/>
      <c r="S2" s="765"/>
      <c r="T2" s="765"/>
      <c r="U2" s="765"/>
      <c r="V2" s="765"/>
    </row>
    <row r="3" spans="1:22" ht="18" customHeight="1">
      <c r="A3" s="299"/>
      <c r="B3" s="299"/>
      <c r="C3" s="299"/>
      <c r="D3" s="299"/>
      <c r="E3" s="299"/>
      <c r="F3" s="299"/>
      <c r="G3" s="299"/>
      <c r="H3" s="299"/>
      <c r="I3" s="299"/>
      <c r="J3" s="299"/>
      <c r="K3" s="299"/>
      <c r="L3" s="299"/>
      <c r="M3" s="299"/>
      <c r="N3" s="299"/>
      <c r="O3" s="299"/>
      <c r="P3" s="299"/>
      <c r="Q3" s="299"/>
      <c r="R3" s="299"/>
      <c r="S3" s="299"/>
      <c r="T3" s="299"/>
      <c r="U3" s="299"/>
      <c r="V3" s="299"/>
    </row>
    <row r="4" spans="1:22" ht="18" customHeight="1">
      <c r="A4" s="299"/>
      <c r="B4" s="299"/>
      <c r="C4" s="299"/>
      <c r="D4" s="299"/>
      <c r="E4" s="299"/>
      <c r="F4" s="299"/>
      <c r="G4" s="299"/>
      <c r="H4" s="299"/>
      <c r="I4" s="299"/>
      <c r="J4" s="299"/>
      <c r="K4" s="299"/>
      <c r="L4" s="299"/>
      <c r="M4" s="299"/>
      <c r="N4" s="299"/>
      <c r="O4" s="299"/>
      <c r="P4" s="299"/>
      <c r="Q4" s="299"/>
      <c r="R4" s="299"/>
      <c r="S4" s="299"/>
      <c r="T4" s="299"/>
      <c r="U4" s="299"/>
      <c r="V4" s="299"/>
    </row>
    <row r="5" spans="1:22" ht="18" customHeight="1">
      <c r="A5" s="299"/>
      <c r="B5" s="299"/>
      <c r="C5" s="299"/>
      <c r="D5" s="299"/>
      <c r="E5" s="299"/>
      <c r="F5" s="299"/>
      <c r="G5" s="299"/>
      <c r="H5" s="299"/>
      <c r="I5" s="299"/>
      <c r="J5" s="299"/>
      <c r="K5" s="299"/>
      <c r="L5" s="299"/>
      <c r="M5" s="299"/>
      <c r="N5" s="299"/>
      <c r="O5" s="299"/>
      <c r="P5" s="299"/>
      <c r="Q5" s="299"/>
      <c r="R5" s="299"/>
      <c r="S5" s="299"/>
      <c r="T5" s="299"/>
      <c r="U5" s="299"/>
      <c r="V5" s="299"/>
    </row>
    <row r="6" spans="1:22" ht="18" customHeight="1">
      <c r="A6" s="299"/>
      <c r="B6" s="766"/>
      <c r="C6" s="766"/>
      <c r="D6" s="766"/>
      <c r="E6" s="766"/>
      <c r="F6" s="766"/>
      <c r="G6" s="766"/>
      <c r="H6" s="766"/>
      <c r="I6" s="299"/>
      <c r="J6" s="299"/>
      <c r="K6" s="299"/>
      <c r="L6" s="299"/>
      <c r="M6" s="299"/>
      <c r="N6" s="767" t="str">
        <f>IF(入力!D6="","令和　 年　 月　 日",入力!D6)</f>
        <v>令和　 年　 月　 日</v>
      </c>
      <c r="O6" s="767"/>
      <c r="P6" s="767"/>
      <c r="Q6" s="767"/>
      <c r="R6" s="767"/>
      <c r="S6" s="767"/>
      <c r="T6" s="767"/>
      <c r="U6" s="767"/>
      <c r="V6" s="299"/>
    </row>
    <row r="7" spans="1:22" ht="18" customHeight="1">
      <c r="A7" s="299"/>
      <c r="B7" s="299"/>
      <c r="C7" s="299"/>
      <c r="D7" s="299"/>
      <c r="E7" s="299"/>
      <c r="F7" s="299"/>
      <c r="G7" s="299"/>
      <c r="H7" s="299"/>
      <c r="I7" s="299"/>
      <c r="J7" s="299"/>
      <c r="K7" s="299"/>
      <c r="L7" s="299"/>
      <c r="M7" s="299"/>
      <c r="N7" s="299"/>
      <c r="O7" s="299"/>
      <c r="P7" s="299"/>
      <c r="Q7" s="299"/>
      <c r="R7" s="299"/>
      <c r="S7" s="299"/>
      <c r="T7" s="299"/>
      <c r="U7" s="299"/>
      <c r="V7" s="299"/>
    </row>
    <row r="8" spans="1:22" ht="18" customHeight="1">
      <c r="A8" s="299"/>
      <c r="B8" s="299"/>
      <c r="C8" s="299"/>
      <c r="D8" s="299"/>
      <c r="E8" s="299"/>
      <c r="F8" s="299"/>
      <c r="G8" s="299"/>
      <c r="H8" s="299"/>
      <c r="I8" s="299"/>
      <c r="J8" s="299"/>
      <c r="K8" s="299"/>
      <c r="L8" s="299"/>
      <c r="M8" s="299"/>
      <c r="N8" s="299"/>
      <c r="O8" s="299"/>
      <c r="P8" s="299"/>
      <c r="Q8" s="299"/>
      <c r="R8" s="299"/>
      <c r="S8" s="299"/>
      <c r="T8" s="299"/>
      <c r="U8" s="299"/>
      <c r="V8" s="299"/>
    </row>
    <row r="9" spans="1:22" ht="18" customHeight="1">
      <c r="A9" s="301"/>
      <c r="B9" s="291" t="s">
        <v>58</v>
      </c>
      <c r="C9" s="293"/>
      <c r="D9" s="293"/>
      <c r="E9" s="293"/>
      <c r="F9" s="293"/>
      <c r="G9" s="291"/>
      <c r="H9" s="291"/>
      <c r="I9" s="301"/>
      <c r="J9" s="301"/>
      <c r="K9" s="301"/>
      <c r="L9" s="301"/>
      <c r="M9" s="301"/>
      <c r="N9" s="301"/>
      <c r="O9" s="301"/>
      <c r="P9" s="301"/>
      <c r="Q9" s="301"/>
      <c r="R9" s="301"/>
      <c r="S9" s="301"/>
      <c r="T9" s="301"/>
      <c r="U9" s="301"/>
      <c r="V9" s="301"/>
    </row>
    <row r="10" spans="1:22" ht="18" customHeight="1">
      <c r="A10" s="301"/>
      <c r="B10" s="291" t="s">
        <v>59</v>
      </c>
      <c r="C10" s="293"/>
      <c r="D10" s="293"/>
      <c r="E10" s="293"/>
      <c r="F10" s="293"/>
      <c r="G10" s="291"/>
      <c r="H10" s="291"/>
      <c r="I10" s="301"/>
      <c r="J10" s="301"/>
      <c r="K10" s="301"/>
      <c r="L10" s="301"/>
      <c r="M10" s="301"/>
      <c r="N10" s="301"/>
      <c r="O10" s="301"/>
      <c r="P10" s="301"/>
      <c r="Q10" s="301"/>
      <c r="R10" s="301"/>
      <c r="S10" s="301"/>
      <c r="T10" s="301"/>
      <c r="U10" s="301"/>
      <c r="V10" s="301"/>
    </row>
    <row r="11" spans="1:22" ht="20.25" customHeight="1">
      <c r="A11" s="301"/>
      <c r="B11" s="291" t="s">
        <v>24</v>
      </c>
      <c r="C11" s="15"/>
      <c r="D11" s="15"/>
      <c r="E11" s="15"/>
      <c r="F11" s="15"/>
      <c r="G11" s="291"/>
      <c r="H11" s="291"/>
      <c r="I11" s="301"/>
      <c r="J11" s="301"/>
      <c r="K11" s="301"/>
      <c r="L11" s="301"/>
      <c r="M11" s="301"/>
      <c r="N11" s="301"/>
      <c r="O11" s="301"/>
      <c r="P11" s="301"/>
      <c r="Q11" s="301"/>
      <c r="R11" s="301"/>
      <c r="S11" s="301"/>
      <c r="T11" s="301"/>
      <c r="U11" s="301"/>
      <c r="V11" s="301"/>
    </row>
    <row r="12" spans="1:22" ht="20.2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row>
    <row r="13" spans="1:22" ht="18" customHeight="1">
      <c r="A13" s="301"/>
      <c r="B13" s="763" t="s">
        <v>690</v>
      </c>
      <c r="C13" s="763"/>
      <c r="D13" s="763"/>
      <c r="E13" s="763"/>
      <c r="F13" s="763"/>
      <c r="G13" s="763"/>
      <c r="H13" s="763"/>
      <c r="I13" s="763"/>
      <c r="J13" s="763"/>
      <c r="K13" s="763"/>
      <c r="L13" s="763"/>
      <c r="M13" s="763"/>
      <c r="N13" s="763"/>
      <c r="O13" s="763"/>
      <c r="P13" s="763"/>
      <c r="Q13" s="763"/>
      <c r="R13" s="763"/>
      <c r="S13" s="763"/>
      <c r="T13" s="763"/>
      <c r="U13" s="763"/>
      <c r="V13" s="301"/>
    </row>
    <row r="14" spans="1:22" ht="20.25" customHeight="1">
      <c r="A14" s="301"/>
      <c r="B14" s="768" t="s">
        <v>691</v>
      </c>
      <c r="C14" s="768"/>
      <c r="D14" s="768"/>
      <c r="E14" s="768"/>
      <c r="F14" s="768"/>
      <c r="G14" s="768"/>
      <c r="H14" s="768"/>
      <c r="I14" s="768"/>
      <c r="J14" s="768"/>
      <c r="K14" s="768"/>
      <c r="L14" s="768"/>
      <c r="M14" s="768"/>
      <c r="N14" s="768"/>
      <c r="O14" s="768"/>
      <c r="P14" s="768"/>
      <c r="Q14" s="768"/>
      <c r="R14" s="768"/>
      <c r="S14" s="768"/>
      <c r="T14" s="768"/>
      <c r="U14" s="768"/>
      <c r="V14" s="301"/>
    </row>
    <row r="15" spans="1:22" ht="18" customHeight="1">
      <c r="A15" s="769"/>
      <c r="B15" s="769"/>
      <c r="C15" s="769"/>
      <c r="D15" s="769"/>
      <c r="E15" s="769"/>
      <c r="F15" s="769"/>
      <c r="G15" s="769"/>
      <c r="H15" s="769"/>
      <c r="I15" s="769"/>
      <c r="J15" s="769"/>
      <c r="K15" s="769"/>
      <c r="L15" s="769"/>
      <c r="M15" s="769"/>
      <c r="N15" s="769"/>
      <c r="O15" s="769"/>
      <c r="P15" s="769"/>
      <c r="Q15" s="769"/>
      <c r="R15" s="769"/>
      <c r="S15" s="769"/>
      <c r="T15" s="769"/>
      <c r="U15" s="769"/>
      <c r="V15" s="769"/>
    </row>
    <row r="16" spans="1:22" ht="18" customHeight="1">
      <c r="A16" s="301"/>
      <c r="B16" s="301"/>
      <c r="C16" s="301"/>
      <c r="D16" s="301"/>
      <c r="E16" s="301"/>
      <c r="F16" s="301"/>
      <c r="G16" s="301"/>
      <c r="H16" s="301"/>
      <c r="I16" s="301"/>
      <c r="J16" s="301"/>
      <c r="K16" s="301"/>
      <c r="L16" s="301"/>
      <c r="M16" s="301"/>
      <c r="N16" s="301"/>
      <c r="O16" s="301"/>
      <c r="P16" s="301"/>
      <c r="Q16" s="301"/>
      <c r="R16" s="301"/>
      <c r="S16" s="301"/>
      <c r="T16" s="301"/>
      <c r="U16" s="301"/>
      <c r="V16" s="301"/>
    </row>
    <row r="17" spans="1:22" ht="18" customHeight="1">
      <c r="A17" s="301"/>
      <c r="B17" s="301"/>
      <c r="C17" s="301"/>
      <c r="D17" s="301"/>
      <c r="E17" s="301"/>
      <c r="F17" s="301"/>
      <c r="G17" s="301"/>
      <c r="H17" s="301"/>
      <c r="I17" s="301"/>
      <c r="J17" s="301"/>
      <c r="K17" s="301"/>
      <c r="L17" s="301"/>
      <c r="M17" s="301"/>
      <c r="N17" s="301"/>
      <c r="O17" s="301"/>
      <c r="P17" s="301"/>
      <c r="Q17" s="301"/>
      <c r="R17" s="301"/>
      <c r="S17" s="301"/>
      <c r="T17" s="301"/>
      <c r="U17" s="301"/>
      <c r="V17" s="301"/>
    </row>
    <row r="18" spans="1:22" ht="18" customHeight="1">
      <c r="A18" s="301"/>
      <c r="B18" s="301"/>
      <c r="C18" s="770" t="s">
        <v>686</v>
      </c>
      <c r="D18" s="770"/>
      <c r="E18" s="770"/>
      <c r="F18" s="770"/>
      <c r="G18" s="763" t="s">
        <v>42</v>
      </c>
      <c r="H18" s="763"/>
      <c r="I18" s="763"/>
      <c r="J18" s="763"/>
      <c r="K18" s="302"/>
      <c r="L18" s="764" t="str">
        <f>入力!D13&amp;""</f>
        <v/>
      </c>
      <c r="M18" s="764"/>
      <c r="N18" s="764"/>
      <c r="O18" s="764"/>
      <c r="P18" s="764"/>
      <c r="Q18" s="764"/>
      <c r="R18" s="764"/>
      <c r="S18" s="764"/>
      <c r="T18" s="764"/>
      <c r="U18" s="301"/>
      <c r="V18" s="301"/>
    </row>
    <row r="19" spans="1:22" ht="18" customHeight="1">
      <c r="A19" s="301"/>
      <c r="B19" s="301"/>
      <c r="C19" s="301"/>
      <c r="D19" s="301"/>
      <c r="E19" s="301"/>
      <c r="F19" s="301"/>
      <c r="G19" s="302"/>
      <c r="H19" s="302"/>
      <c r="I19" s="302"/>
      <c r="J19" s="302"/>
      <c r="K19" s="302"/>
      <c r="L19" s="302"/>
      <c r="M19" s="302"/>
      <c r="N19" s="302"/>
      <c r="O19" s="302"/>
      <c r="P19" s="302"/>
      <c r="Q19" s="302"/>
      <c r="R19" s="302"/>
      <c r="S19" s="302"/>
      <c r="T19" s="302"/>
      <c r="U19" s="301"/>
      <c r="V19" s="301"/>
    </row>
    <row r="20" spans="1:22" ht="18" customHeight="1">
      <c r="A20" s="301"/>
      <c r="B20" s="301"/>
      <c r="C20" s="301"/>
      <c r="D20" s="301"/>
      <c r="E20" s="301"/>
      <c r="F20" s="301"/>
      <c r="G20" s="771" t="s">
        <v>26</v>
      </c>
      <c r="H20" s="771"/>
      <c r="I20" s="771"/>
      <c r="J20" s="771"/>
      <c r="K20" s="303"/>
      <c r="L20" s="764" t="str">
        <f>入力!D15&amp;""</f>
        <v/>
      </c>
      <c r="M20" s="764"/>
      <c r="N20" s="764"/>
      <c r="O20" s="764"/>
      <c r="P20" s="764"/>
      <c r="Q20" s="764"/>
      <c r="R20" s="764"/>
      <c r="S20" s="764"/>
      <c r="T20" s="764"/>
      <c r="U20" s="301"/>
      <c r="V20" s="301"/>
    </row>
    <row r="21" spans="1:22" ht="18" customHeight="1">
      <c r="A21" s="301"/>
      <c r="B21" s="301"/>
      <c r="C21" s="301"/>
      <c r="D21" s="301"/>
      <c r="E21" s="301"/>
      <c r="F21" s="301"/>
      <c r="G21" s="302"/>
      <c r="H21" s="302"/>
      <c r="I21" s="302"/>
      <c r="J21" s="302"/>
      <c r="K21" s="302"/>
      <c r="L21" s="302"/>
      <c r="M21" s="302"/>
      <c r="N21" s="302"/>
      <c r="O21" s="302"/>
      <c r="P21" s="302"/>
      <c r="Q21" s="302"/>
      <c r="R21" s="302"/>
      <c r="S21" s="302"/>
      <c r="T21" s="302"/>
      <c r="U21" s="301"/>
      <c r="V21" s="301"/>
    </row>
    <row r="22" spans="1:22" ht="18" customHeight="1">
      <c r="A22" s="301"/>
      <c r="B22" s="301"/>
      <c r="C22" s="301"/>
      <c r="D22" s="301"/>
      <c r="E22" s="301"/>
      <c r="F22" s="301"/>
      <c r="G22" s="763" t="s">
        <v>687</v>
      </c>
      <c r="H22" s="763"/>
      <c r="I22" s="763"/>
      <c r="J22" s="763"/>
      <c r="K22" s="302"/>
      <c r="L22" s="764" t="str">
        <f>入力!D16&amp;"　"&amp;入力!D18</f>
        <v>　</v>
      </c>
      <c r="M22" s="764"/>
      <c r="N22" s="764"/>
      <c r="O22" s="764"/>
      <c r="P22" s="764"/>
      <c r="Q22" s="764"/>
      <c r="R22" s="764"/>
      <c r="S22" s="764"/>
      <c r="T22" s="302"/>
      <c r="U22" s="301"/>
      <c r="V22" s="301"/>
    </row>
    <row r="23" spans="1:22" ht="18" customHeight="1">
      <c r="A23" s="301"/>
      <c r="B23" s="301"/>
      <c r="C23" s="301"/>
      <c r="D23" s="301"/>
      <c r="E23" s="301"/>
      <c r="F23" s="301"/>
      <c r="G23" s="301"/>
      <c r="H23" s="301"/>
      <c r="I23" s="301"/>
      <c r="J23" s="301"/>
      <c r="K23" s="301"/>
      <c r="L23" s="301"/>
      <c r="M23" s="301"/>
      <c r="N23" s="301"/>
      <c r="O23" s="301"/>
      <c r="P23" s="301"/>
      <c r="Q23" s="301"/>
      <c r="R23" s="301"/>
      <c r="S23" s="301"/>
      <c r="T23" s="301"/>
      <c r="U23" s="301"/>
      <c r="V23" s="301"/>
    </row>
    <row r="24" spans="1:22" ht="18" customHeight="1">
      <c r="A24" s="301"/>
      <c r="B24" s="301"/>
      <c r="C24" s="301"/>
      <c r="D24" s="301"/>
      <c r="E24" s="301"/>
      <c r="F24" s="301"/>
      <c r="G24" s="301"/>
      <c r="H24" s="301"/>
      <c r="I24" s="301"/>
      <c r="J24" s="301"/>
      <c r="K24" s="301"/>
      <c r="L24" s="301"/>
      <c r="M24" s="301"/>
      <c r="N24" s="301"/>
      <c r="O24" s="301"/>
      <c r="P24" s="301"/>
      <c r="Q24" s="301"/>
      <c r="R24" s="301"/>
      <c r="S24" s="301"/>
      <c r="T24" s="301"/>
      <c r="U24" s="301"/>
      <c r="V24" s="301"/>
    </row>
    <row r="25" spans="1:22" ht="33" customHeight="1">
      <c r="A25" s="299"/>
      <c r="B25" s="299"/>
      <c r="C25" s="299"/>
      <c r="D25" s="299"/>
      <c r="E25" s="299"/>
      <c r="F25" s="299"/>
      <c r="G25" s="773"/>
      <c r="H25" s="773"/>
      <c r="I25" s="773"/>
      <c r="J25" s="773"/>
      <c r="K25" s="773"/>
      <c r="L25" s="773"/>
      <c r="M25" s="773"/>
      <c r="N25" s="773"/>
      <c r="O25" s="773"/>
      <c r="P25" s="773"/>
      <c r="Q25" s="773"/>
      <c r="R25" s="773"/>
      <c r="S25" s="773"/>
      <c r="T25" s="773"/>
      <c r="U25" s="773"/>
      <c r="V25" s="299"/>
    </row>
    <row r="26" spans="1:22" ht="18" customHeight="1">
      <c r="A26" s="299"/>
      <c r="B26" s="299"/>
      <c r="C26" s="299"/>
      <c r="D26" s="299"/>
      <c r="E26" s="299"/>
      <c r="F26" s="299"/>
      <c r="G26" s="299"/>
      <c r="H26" s="299"/>
      <c r="I26" s="299"/>
      <c r="J26" s="299"/>
      <c r="K26" s="299"/>
      <c r="L26" s="299"/>
      <c r="M26" s="299"/>
      <c r="N26" s="299"/>
      <c r="O26" s="299"/>
      <c r="P26" s="299"/>
      <c r="Q26" s="299"/>
      <c r="R26" s="299"/>
      <c r="S26" s="299"/>
      <c r="T26" s="299"/>
      <c r="U26" s="299"/>
      <c r="V26" s="299"/>
    </row>
    <row r="27" spans="1:22" ht="18" customHeight="1">
      <c r="A27" s="299"/>
      <c r="B27" s="299"/>
      <c r="C27" s="299"/>
      <c r="D27" s="299"/>
      <c r="E27" s="299"/>
      <c r="F27" s="299"/>
      <c r="G27" s="299"/>
      <c r="H27" s="299"/>
      <c r="I27" s="299"/>
      <c r="J27" s="299"/>
      <c r="K27" s="299"/>
      <c r="L27" s="299"/>
      <c r="M27" s="299"/>
      <c r="N27" s="299"/>
      <c r="O27" s="299"/>
      <c r="P27" s="299"/>
      <c r="Q27" s="299"/>
      <c r="R27" s="299"/>
      <c r="S27" s="299"/>
      <c r="T27" s="299"/>
      <c r="U27" s="299"/>
      <c r="V27" s="299"/>
    </row>
    <row r="28" spans="1:22" ht="18" customHeight="1">
      <c r="A28" s="299"/>
      <c r="B28" s="774"/>
      <c r="C28" s="774"/>
      <c r="D28" s="774"/>
      <c r="E28" s="774"/>
      <c r="F28" s="774"/>
      <c r="G28" s="774"/>
      <c r="H28" s="774"/>
      <c r="I28" s="774"/>
      <c r="J28" s="774"/>
      <c r="K28" s="774"/>
      <c r="L28" s="774"/>
      <c r="M28" s="774"/>
      <c r="N28" s="774"/>
      <c r="O28" s="774"/>
      <c r="P28" s="774"/>
      <c r="Q28" s="774"/>
      <c r="R28" s="774"/>
      <c r="S28" s="774"/>
      <c r="T28" s="774"/>
      <c r="U28" s="299"/>
      <c r="V28" s="299"/>
    </row>
    <row r="29" spans="1:22" ht="18" customHeight="1">
      <c r="A29" s="299"/>
      <c r="B29" s="772"/>
      <c r="C29" s="772"/>
      <c r="D29" s="772"/>
      <c r="E29" s="772"/>
      <c r="F29" s="772"/>
      <c r="G29" s="772"/>
      <c r="H29" s="772"/>
      <c r="I29" s="772"/>
      <c r="J29" s="772"/>
      <c r="K29" s="772"/>
      <c r="L29" s="772"/>
      <c r="M29" s="299"/>
      <c r="N29" s="299"/>
      <c r="O29" s="299"/>
      <c r="P29" s="299"/>
      <c r="Q29" s="299"/>
      <c r="R29" s="299"/>
      <c r="S29" s="299"/>
      <c r="T29" s="299"/>
      <c r="U29" s="299"/>
      <c r="V29" s="299"/>
    </row>
    <row r="30" spans="1:22" ht="18" customHeight="1">
      <c r="A30" s="299"/>
      <c r="B30" s="772"/>
      <c r="C30" s="772"/>
      <c r="D30" s="772"/>
      <c r="E30" s="772"/>
      <c r="F30" s="772"/>
      <c r="G30" s="772"/>
      <c r="H30" s="772"/>
      <c r="I30" s="772"/>
      <c r="J30" s="772"/>
      <c r="K30" s="772"/>
      <c r="L30" s="772"/>
      <c r="M30" s="299"/>
      <c r="N30" s="299"/>
      <c r="O30" s="299"/>
      <c r="P30" s="299"/>
      <c r="Q30" s="299"/>
      <c r="R30" s="299"/>
      <c r="S30" s="299"/>
      <c r="T30" s="299"/>
      <c r="U30" s="299"/>
      <c r="V30" s="299"/>
    </row>
    <row r="31" spans="1:22" ht="18" customHeight="1">
      <c r="A31" s="299"/>
      <c r="B31" s="772"/>
      <c r="C31" s="772"/>
      <c r="D31" s="772"/>
      <c r="E31" s="772"/>
      <c r="F31" s="772"/>
      <c r="G31" s="772"/>
      <c r="H31" s="772"/>
      <c r="I31" s="772"/>
      <c r="J31" s="772"/>
      <c r="K31" s="772"/>
      <c r="L31" s="772"/>
      <c r="M31" s="299"/>
      <c r="N31" s="299"/>
      <c r="O31" s="299"/>
      <c r="P31" s="299"/>
      <c r="Q31" s="299"/>
      <c r="R31" s="299"/>
      <c r="S31" s="299"/>
      <c r="T31" s="299"/>
      <c r="U31" s="299"/>
      <c r="V31" s="299"/>
    </row>
    <row r="32" spans="1:22" ht="18" customHeight="1">
      <c r="A32" s="299"/>
      <c r="B32" s="772"/>
      <c r="C32" s="772"/>
      <c r="D32" s="772"/>
      <c r="E32" s="772"/>
      <c r="F32" s="772"/>
      <c r="G32" s="772"/>
      <c r="H32" s="772"/>
      <c r="I32" s="772"/>
      <c r="J32" s="772"/>
      <c r="K32" s="772"/>
      <c r="L32" s="772"/>
      <c r="M32" s="299"/>
      <c r="N32" s="299"/>
      <c r="O32" s="299"/>
      <c r="P32" s="299"/>
      <c r="Q32" s="299"/>
      <c r="R32" s="299"/>
      <c r="S32" s="299"/>
      <c r="T32" s="299"/>
      <c r="U32" s="299"/>
      <c r="V32" s="299"/>
    </row>
    <row r="33" spans="1:22" ht="18" customHeight="1">
      <c r="A33" s="299"/>
      <c r="B33" s="772"/>
      <c r="C33" s="772"/>
      <c r="D33" s="772"/>
      <c r="E33" s="772"/>
      <c r="F33" s="772"/>
      <c r="G33" s="772"/>
      <c r="H33" s="772"/>
      <c r="I33" s="772"/>
      <c r="J33" s="772"/>
      <c r="K33" s="772"/>
      <c r="L33" s="772"/>
      <c r="M33" s="299"/>
      <c r="N33" s="299"/>
      <c r="O33" s="299"/>
      <c r="P33" s="299"/>
      <c r="Q33" s="299"/>
      <c r="R33" s="299"/>
      <c r="S33" s="299"/>
      <c r="T33" s="299"/>
      <c r="U33" s="299"/>
      <c r="V33" s="299"/>
    </row>
    <row r="34" spans="1:22" ht="18" customHeight="1">
      <c r="A34" s="299"/>
      <c r="B34" s="772"/>
      <c r="C34" s="772"/>
      <c r="D34" s="772"/>
      <c r="E34" s="772"/>
      <c r="F34" s="772"/>
      <c r="G34" s="772"/>
      <c r="H34" s="772"/>
      <c r="I34" s="772"/>
      <c r="J34" s="772"/>
      <c r="K34" s="772"/>
      <c r="L34" s="772"/>
      <c r="M34" s="299"/>
      <c r="N34" s="299"/>
      <c r="O34" s="299"/>
      <c r="P34" s="299"/>
      <c r="Q34" s="299"/>
      <c r="R34" s="299"/>
      <c r="S34" s="299"/>
      <c r="T34" s="299"/>
      <c r="U34" s="299"/>
      <c r="V34" s="299"/>
    </row>
    <row r="35" spans="1:22" ht="18" customHeight="1">
      <c r="A35" s="299"/>
      <c r="B35" s="304"/>
      <c r="C35" s="304"/>
      <c r="D35" s="304"/>
      <c r="E35" s="304"/>
      <c r="F35" s="304"/>
      <c r="G35" s="304"/>
      <c r="H35" s="304"/>
      <c r="I35" s="304"/>
      <c r="J35" s="304"/>
      <c r="K35" s="304"/>
      <c r="L35" s="304"/>
      <c r="M35" s="299"/>
      <c r="N35" s="299"/>
      <c r="O35" s="299"/>
      <c r="P35" s="299"/>
      <c r="Q35" s="299"/>
      <c r="R35" s="299"/>
      <c r="S35" s="299"/>
      <c r="T35" s="299"/>
      <c r="U35" s="299"/>
      <c r="V35" s="299"/>
    </row>
    <row r="36" spans="1:22" ht="18" customHeight="1">
      <c r="A36" s="305"/>
      <c r="B36" s="305"/>
      <c r="C36" s="305"/>
      <c r="D36" s="305"/>
      <c r="E36" s="305"/>
      <c r="F36" s="305"/>
      <c r="G36" s="305"/>
      <c r="H36" s="305"/>
      <c r="I36" s="305"/>
      <c r="J36" s="305"/>
      <c r="K36" s="305"/>
      <c r="L36" s="305"/>
      <c r="M36" s="305"/>
      <c r="N36" s="305"/>
      <c r="O36" s="305"/>
      <c r="P36" s="305"/>
      <c r="Q36" s="305"/>
      <c r="R36" s="305"/>
      <c r="S36" s="305"/>
      <c r="T36" s="305"/>
      <c r="U36" s="305"/>
      <c r="V36" s="305"/>
    </row>
    <row r="37" spans="1:22" ht="18" customHeight="1">
      <c r="A37" s="305"/>
      <c r="B37" s="305"/>
      <c r="C37" s="305"/>
      <c r="D37" s="305"/>
      <c r="E37" s="305"/>
      <c r="F37" s="305"/>
      <c r="G37" s="305"/>
      <c r="H37" s="305"/>
      <c r="I37" s="305"/>
      <c r="J37" s="305"/>
      <c r="K37" s="305"/>
      <c r="L37" s="305"/>
      <c r="M37" s="305"/>
      <c r="N37" s="305"/>
      <c r="O37" s="305"/>
      <c r="P37" s="305"/>
      <c r="Q37" s="305"/>
      <c r="R37" s="305"/>
      <c r="S37" s="305"/>
      <c r="T37" s="305"/>
      <c r="U37" s="305"/>
      <c r="V37" s="305"/>
    </row>
  </sheetData>
  <sheetProtection sheet="1" selectLockedCells="1"/>
  <mergeCells count="21">
    <mergeCell ref="B33:L33"/>
    <mergeCell ref="B34:L34"/>
    <mergeCell ref="G25:U25"/>
    <mergeCell ref="B28:T28"/>
    <mergeCell ref="B29:L29"/>
    <mergeCell ref="B30:L30"/>
    <mergeCell ref="B31:L31"/>
    <mergeCell ref="B32:L32"/>
    <mergeCell ref="G22:J22"/>
    <mergeCell ref="L22:S22"/>
    <mergeCell ref="A2:V2"/>
    <mergeCell ref="B6:H6"/>
    <mergeCell ref="N6:U6"/>
    <mergeCell ref="B13:U13"/>
    <mergeCell ref="B14:U14"/>
    <mergeCell ref="A15:V15"/>
    <mergeCell ref="C18:F18"/>
    <mergeCell ref="G18:J18"/>
    <mergeCell ref="L18:T18"/>
    <mergeCell ref="G20:J20"/>
    <mergeCell ref="L20:T20"/>
  </mergeCells>
  <phoneticPr fontId="3"/>
  <pageMargins left="0.85" right="0.45" top="0.85" bottom="0.98399999999999999" header="0.51200000000000001" footer="0.5120000000000000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I52"/>
  <sheetViews>
    <sheetView showGridLines="0" view="pageBreakPreview" zoomScaleNormal="100" zoomScaleSheetLayoutView="100" workbookViewId="0">
      <selection activeCell="O20" sqref="O20:R20"/>
    </sheetView>
  </sheetViews>
  <sheetFormatPr defaultColWidth="9" defaultRowHeight="13.5"/>
  <cols>
    <col min="1" max="1" width="1.875" style="265" customWidth="1"/>
    <col min="2" max="34" width="2.5" style="265" customWidth="1"/>
    <col min="35" max="35" width="1.875" style="265" customWidth="1"/>
    <col min="36" max="16384" width="9" style="265"/>
  </cols>
  <sheetData>
    <row r="1" spans="1:35" ht="15" customHeight="1">
      <c r="A1" s="246"/>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ht="24" customHeight="1">
      <c r="A2" s="776" t="s">
        <v>381</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row>
    <row r="3" spans="1:35" ht="15"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row>
    <row r="4" spans="1:35" ht="18" customHeight="1">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777" t="str">
        <f>IF(入力!D6="","令和　 年　 月　 日",入力!D6)</f>
        <v>令和　 年　 月　 日</v>
      </c>
      <c r="AA4" s="777"/>
      <c r="AB4" s="777"/>
      <c r="AC4" s="777"/>
      <c r="AD4" s="777"/>
      <c r="AE4" s="777"/>
      <c r="AF4" s="777"/>
      <c r="AG4" s="777"/>
      <c r="AH4" s="777"/>
      <c r="AI4" s="246"/>
    </row>
    <row r="5" spans="1:35" ht="18" customHeight="1">
      <c r="A5" s="246"/>
      <c r="B5" s="246" t="s">
        <v>58</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row>
    <row r="6" spans="1:35" ht="18" customHeight="1">
      <c r="A6" s="246"/>
      <c r="B6" s="246" t="s">
        <v>59</v>
      </c>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row>
    <row r="7" spans="1:35" ht="18" customHeight="1">
      <c r="A7" s="246"/>
      <c r="B7" s="246" t="s">
        <v>382</v>
      </c>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row>
    <row r="8" spans="1:35" ht="15" customHeight="1">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row>
    <row r="9" spans="1:35" ht="18.75" customHeight="1">
      <c r="A9" s="246"/>
      <c r="B9" s="246"/>
      <c r="C9" s="246"/>
      <c r="D9" s="246"/>
      <c r="E9" s="246"/>
      <c r="F9" s="246"/>
      <c r="G9" s="246"/>
      <c r="H9" s="246"/>
      <c r="I9" s="246"/>
      <c r="J9" s="246"/>
      <c r="K9" s="246"/>
      <c r="L9" s="246"/>
      <c r="M9" s="246"/>
      <c r="N9" s="246"/>
      <c r="O9" s="778" t="s">
        <v>383</v>
      </c>
      <c r="P9" s="778"/>
      <c r="Q9" s="778"/>
      <c r="R9" s="778"/>
      <c r="S9" s="778"/>
      <c r="T9" s="778"/>
      <c r="U9" s="246"/>
      <c r="V9" s="779" t="str">
        <f>入力!D13&amp;""</f>
        <v/>
      </c>
      <c r="W9" s="779"/>
      <c r="X9" s="779"/>
      <c r="Y9" s="779"/>
      <c r="Z9" s="779"/>
      <c r="AA9" s="779"/>
      <c r="AB9" s="779"/>
      <c r="AC9" s="779"/>
      <c r="AD9" s="779"/>
      <c r="AE9" s="779"/>
      <c r="AF9" s="779"/>
      <c r="AG9" s="779"/>
      <c r="AH9" s="779"/>
      <c r="AI9" s="145"/>
    </row>
    <row r="10" spans="1:35" ht="7.5" customHeight="1">
      <c r="A10" s="246"/>
      <c r="B10" s="246"/>
      <c r="C10" s="246"/>
      <c r="D10" s="246"/>
      <c r="E10" s="246"/>
      <c r="F10" s="246"/>
      <c r="G10" s="246"/>
      <c r="H10" s="246"/>
      <c r="I10" s="246"/>
      <c r="J10" s="246"/>
      <c r="K10" s="246"/>
      <c r="L10" s="246"/>
      <c r="M10" s="246"/>
      <c r="N10" s="246"/>
      <c r="O10" s="245"/>
      <c r="P10" s="245"/>
      <c r="Q10" s="245"/>
      <c r="R10" s="245"/>
      <c r="S10" s="245"/>
      <c r="T10" s="245"/>
      <c r="U10" s="246"/>
      <c r="V10" s="246"/>
      <c r="W10" s="146"/>
      <c r="X10" s="146"/>
      <c r="Y10" s="146"/>
      <c r="Z10" s="146"/>
      <c r="AA10" s="146"/>
      <c r="AB10" s="146"/>
      <c r="AC10" s="146"/>
      <c r="AD10" s="146"/>
      <c r="AE10" s="146"/>
      <c r="AF10" s="146"/>
      <c r="AG10" s="146"/>
      <c r="AH10" s="146"/>
      <c r="AI10" s="145"/>
    </row>
    <row r="11" spans="1:35" ht="18.75" customHeight="1">
      <c r="A11" s="246"/>
      <c r="B11" s="246"/>
      <c r="C11" s="246"/>
      <c r="D11" s="246"/>
      <c r="E11" s="246"/>
      <c r="F11" s="246"/>
      <c r="G11" s="246"/>
      <c r="H11" s="246"/>
      <c r="I11" s="246"/>
      <c r="J11" s="246"/>
      <c r="K11" s="246"/>
      <c r="L11" s="246"/>
      <c r="M11" s="246"/>
      <c r="N11" s="246"/>
      <c r="O11" s="778" t="s">
        <v>0</v>
      </c>
      <c r="P11" s="778"/>
      <c r="Q11" s="778"/>
      <c r="R11" s="778"/>
      <c r="S11" s="778"/>
      <c r="T11" s="778"/>
      <c r="U11" s="246"/>
      <c r="V11" s="779" t="str">
        <f>入力!D15&amp;""</f>
        <v/>
      </c>
      <c r="W11" s="780"/>
      <c r="X11" s="780"/>
      <c r="Y11" s="780"/>
      <c r="Z11" s="780"/>
      <c r="AA11" s="780"/>
      <c r="AB11" s="780"/>
      <c r="AC11" s="780"/>
      <c r="AD11" s="780"/>
      <c r="AE11" s="780"/>
      <c r="AF11" s="780"/>
      <c r="AG11" s="780"/>
      <c r="AH11" s="780"/>
      <c r="AI11" s="145"/>
    </row>
    <row r="12" spans="1:35" ht="7.5" customHeight="1">
      <c r="A12" s="246"/>
      <c r="B12" s="246"/>
      <c r="C12" s="246"/>
      <c r="D12" s="246"/>
      <c r="E12" s="246"/>
      <c r="F12" s="246"/>
      <c r="G12" s="246"/>
      <c r="H12" s="246"/>
      <c r="I12" s="246"/>
      <c r="J12" s="246"/>
      <c r="K12" s="246"/>
      <c r="L12" s="246"/>
      <c r="M12" s="246"/>
      <c r="N12" s="246"/>
      <c r="O12" s="245"/>
      <c r="P12" s="245"/>
      <c r="Q12" s="245"/>
      <c r="R12" s="245"/>
      <c r="S12" s="245"/>
      <c r="T12" s="245"/>
      <c r="U12" s="246"/>
      <c r="V12" s="246"/>
      <c r="W12" s="146"/>
      <c r="X12" s="146"/>
      <c r="Y12" s="146"/>
      <c r="Z12" s="146"/>
      <c r="AA12" s="146"/>
      <c r="AB12" s="146"/>
      <c r="AC12" s="146"/>
      <c r="AD12" s="146"/>
      <c r="AE12" s="146"/>
      <c r="AF12" s="146"/>
      <c r="AG12" s="146"/>
      <c r="AH12" s="146"/>
      <c r="AI12" s="145"/>
    </row>
    <row r="13" spans="1:35" ht="18.75" customHeight="1">
      <c r="A13" s="246"/>
      <c r="B13" s="246"/>
      <c r="C13" s="246"/>
      <c r="D13" s="246"/>
      <c r="E13" s="246"/>
      <c r="F13" s="246"/>
      <c r="G13" s="246"/>
      <c r="H13" s="246"/>
      <c r="I13" s="246"/>
      <c r="J13" s="246"/>
      <c r="K13" s="246"/>
      <c r="L13" s="246"/>
      <c r="M13" s="246"/>
      <c r="N13" s="246"/>
      <c r="O13" s="778" t="s">
        <v>384</v>
      </c>
      <c r="P13" s="778"/>
      <c r="Q13" s="778"/>
      <c r="R13" s="778"/>
      <c r="S13" s="778"/>
      <c r="T13" s="778"/>
      <c r="U13" s="246"/>
      <c r="V13" s="781" t="str">
        <f>入力!D16&amp;"　"&amp;入力!D18</f>
        <v>　</v>
      </c>
      <c r="W13" s="782"/>
      <c r="X13" s="782"/>
      <c r="Y13" s="782"/>
      <c r="Z13" s="782"/>
      <c r="AA13" s="782"/>
      <c r="AB13" s="782"/>
      <c r="AC13" s="782"/>
      <c r="AD13" s="782"/>
      <c r="AE13" s="782"/>
      <c r="AF13" s="782"/>
      <c r="AG13" s="782"/>
      <c r="AH13" s="246"/>
      <c r="AI13" s="246"/>
    </row>
    <row r="14" spans="1:35" ht="18.75" customHeight="1">
      <c r="A14" s="246"/>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row>
    <row r="15" spans="1:35" ht="18.75" customHeight="1">
      <c r="A15" s="246"/>
      <c r="B15" s="783" t="s">
        <v>385</v>
      </c>
      <c r="C15" s="783"/>
      <c r="D15" s="783"/>
      <c r="E15" s="783"/>
      <c r="F15" s="783"/>
      <c r="G15" s="783"/>
      <c r="H15" s="783"/>
      <c r="I15" s="783"/>
      <c r="J15" s="783"/>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row>
    <row r="16" spans="1:35" ht="18.75" customHeight="1">
      <c r="A16" s="246" t="s">
        <v>386</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row>
    <row r="17" spans="1:35" ht="7.5" customHeight="1">
      <c r="A17" s="246"/>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row>
    <row r="18" spans="1:35" ht="18.75" customHeight="1">
      <c r="A18" s="784" t="s">
        <v>387</v>
      </c>
      <c r="B18" s="784"/>
      <c r="C18" s="784"/>
      <c r="D18" s="784"/>
      <c r="E18" s="784"/>
      <c r="F18" s="784"/>
      <c r="G18" s="784"/>
      <c r="H18" s="784"/>
      <c r="I18" s="784"/>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row>
    <row r="19" spans="1:35" ht="7.5" customHeight="1">
      <c r="A19" s="246"/>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row>
    <row r="20" spans="1:35" ht="18.75" customHeight="1">
      <c r="A20" s="246" t="s">
        <v>388</v>
      </c>
      <c r="B20" s="246"/>
      <c r="C20" s="246"/>
      <c r="D20" s="246"/>
      <c r="E20" s="246"/>
      <c r="F20" s="246"/>
      <c r="G20" s="246"/>
      <c r="H20" s="246"/>
      <c r="I20" s="246"/>
      <c r="J20" s="246"/>
      <c r="K20" s="246"/>
      <c r="L20" s="246"/>
      <c r="M20" s="246"/>
      <c r="N20" s="246"/>
      <c r="O20" s="785"/>
      <c r="P20" s="785"/>
      <c r="Q20" s="785"/>
      <c r="R20" s="785"/>
      <c r="S20" s="246"/>
      <c r="T20" s="246"/>
      <c r="U20" s="246"/>
      <c r="V20" s="246"/>
      <c r="W20" s="246"/>
      <c r="X20" s="246"/>
      <c r="Y20" s="246"/>
      <c r="Z20" s="246"/>
      <c r="AA20" s="246"/>
      <c r="AB20" s="246"/>
      <c r="AC20" s="246"/>
      <c r="AD20" s="246"/>
      <c r="AE20" s="246"/>
      <c r="AF20" s="246"/>
      <c r="AG20" s="246"/>
      <c r="AH20" s="246"/>
      <c r="AI20" s="246"/>
    </row>
    <row r="21" spans="1:35" ht="18.75" customHeight="1">
      <c r="A21" s="246"/>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row>
    <row r="22" spans="1:35" ht="18.75" customHeight="1">
      <c r="A22" s="246" t="s">
        <v>389</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row>
    <row r="23" spans="1:35" ht="7.5" customHeight="1">
      <c r="A23" s="246"/>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row>
    <row r="24" spans="1:35" ht="18.75" customHeight="1">
      <c r="A24" s="246" t="s">
        <v>390</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row>
    <row r="25" spans="1:35" ht="18.75" customHeight="1">
      <c r="A25" s="246"/>
      <c r="B25" s="775" t="s">
        <v>0</v>
      </c>
      <c r="C25" s="775"/>
      <c r="D25" s="775"/>
      <c r="E25" s="775"/>
      <c r="F25" s="775"/>
      <c r="G25" s="775"/>
      <c r="H25" s="775"/>
      <c r="I25" s="775"/>
      <c r="J25" s="775"/>
      <c r="K25" s="775"/>
      <c r="L25" s="775" t="s">
        <v>391</v>
      </c>
      <c r="M25" s="775"/>
      <c r="N25" s="775"/>
      <c r="O25" s="775"/>
      <c r="P25" s="775"/>
      <c r="Q25" s="775"/>
      <c r="R25" s="775"/>
      <c r="S25" s="775"/>
      <c r="T25" s="775"/>
      <c r="U25" s="775"/>
      <c r="V25" s="775"/>
      <c r="W25" s="775"/>
      <c r="X25" s="775"/>
      <c r="Y25" s="775"/>
      <c r="Z25" s="775"/>
      <c r="AA25" s="775"/>
      <c r="AB25" s="775"/>
      <c r="AC25" s="775" t="s">
        <v>392</v>
      </c>
      <c r="AD25" s="775"/>
      <c r="AE25" s="775"/>
      <c r="AF25" s="775"/>
      <c r="AG25" s="775"/>
      <c r="AH25" s="775"/>
      <c r="AI25" s="775"/>
    </row>
    <row r="26" spans="1:35" ht="18.75" customHeight="1">
      <c r="A26" s="246"/>
      <c r="B26" s="786"/>
      <c r="C26" s="786"/>
      <c r="D26" s="786"/>
      <c r="E26" s="786"/>
      <c r="F26" s="786"/>
      <c r="G26" s="786"/>
      <c r="H26" s="786"/>
      <c r="I26" s="786"/>
      <c r="J26" s="786"/>
      <c r="K26" s="786"/>
      <c r="L26" s="786"/>
      <c r="M26" s="786"/>
      <c r="N26" s="786"/>
      <c r="O26" s="786"/>
      <c r="P26" s="786"/>
      <c r="Q26" s="786"/>
      <c r="R26" s="786"/>
      <c r="S26" s="786"/>
      <c r="T26" s="786"/>
      <c r="U26" s="786"/>
      <c r="V26" s="786"/>
      <c r="W26" s="786"/>
      <c r="X26" s="786"/>
      <c r="Y26" s="786"/>
      <c r="Z26" s="786"/>
      <c r="AA26" s="786"/>
      <c r="AB26" s="786"/>
      <c r="AC26" s="786"/>
      <c r="AD26" s="786"/>
      <c r="AE26" s="786"/>
      <c r="AF26" s="786"/>
      <c r="AG26" s="786"/>
      <c r="AH26" s="786"/>
      <c r="AI26" s="786"/>
    </row>
    <row r="27" spans="1:35" ht="7.5" customHeight="1">
      <c r="A27" s="246"/>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row>
    <row r="28" spans="1:35" ht="18.75" customHeight="1">
      <c r="A28" s="246" t="s">
        <v>393</v>
      </c>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row>
    <row r="29" spans="1:35" ht="18.75" customHeight="1">
      <c r="A29" s="246"/>
      <c r="B29" s="775" t="s">
        <v>0</v>
      </c>
      <c r="C29" s="775"/>
      <c r="D29" s="775"/>
      <c r="E29" s="775"/>
      <c r="F29" s="775"/>
      <c r="G29" s="775"/>
      <c r="H29" s="775"/>
      <c r="I29" s="775"/>
      <c r="J29" s="775"/>
      <c r="K29" s="775"/>
      <c r="L29" s="775" t="s">
        <v>391</v>
      </c>
      <c r="M29" s="775"/>
      <c r="N29" s="775"/>
      <c r="O29" s="775"/>
      <c r="P29" s="775"/>
      <c r="Q29" s="775"/>
      <c r="R29" s="775"/>
      <c r="S29" s="775"/>
      <c r="T29" s="775"/>
      <c r="U29" s="775"/>
      <c r="V29" s="775"/>
      <c r="W29" s="775"/>
      <c r="X29" s="775"/>
      <c r="Y29" s="775"/>
      <c r="Z29" s="775"/>
      <c r="AA29" s="775"/>
      <c r="AB29" s="775"/>
      <c r="AC29" s="775" t="s">
        <v>392</v>
      </c>
      <c r="AD29" s="775"/>
      <c r="AE29" s="775"/>
      <c r="AF29" s="775"/>
      <c r="AG29" s="775"/>
      <c r="AH29" s="775"/>
      <c r="AI29" s="775"/>
    </row>
    <row r="30" spans="1:35" ht="18.75" customHeight="1">
      <c r="A30" s="246"/>
      <c r="B30" s="786"/>
      <c r="C30" s="786"/>
      <c r="D30" s="786"/>
      <c r="E30" s="786"/>
      <c r="F30" s="786"/>
      <c r="G30" s="786"/>
      <c r="H30" s="786"/>
      <c r="I30" s="786"/>
      <c r="J30" s="786"/>
      <c r="K30" s="786"/>
      <c r="L30" s="786"/>
      <c r="M30" s="786"/>
      <c r="N30" s="786"/>
      <c r="O30" s="786"/>
      <c r="P30" s="786"/>
      <c r="Q30" s="786"/>
      <c r="R30" s="786"/>
      <c r="S30" s="786"/>
      <c r="T30" s="786"/>
      <c r="U30" s="786"/>
      <c r="V30" s="786"/>
      <c r="W30" s="786"/>
      <c r="X30" s="786"/>
      <c r="Y30" s="786"/>
      <c r="Z30" s="786"/>
      <c r="AA30" s="786"/>
      <c r="AB30" s="786"/>
      <c r="AC30" s="786"/>
      <c r="AD30" s="786"/>
      <c r="AE30" s="786"/>
      <c r="AF30" s="786"/>
      <c r="AG30" s="786"/>
      <c r="AH30" s="786"/>
      <c r="AI30" s="786"/>
    </row>
    <row r="31" spans="1:35" ht="18.75" customHeight="1">
      <c r="A31" s="246"/>
      <c r="B31" s="786"/>
      <c r="C31" s="786"/>
      <c r="D31" s="786"/>
      <c r="E31" s="786"/>
      <c r="F31" s="786"/>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row>
    <row r="32" spans="1:35" ht="18.75" customHeight="1">
      <c r="A32" s="246"/>
      <c r="B32" s="786"/>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row>
    <row r="33" spans="1:35" ht="7.5" customHeight="1">
      <c r="A33" s="246"/>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row>
    <row r="34" spans="1:35" ht="18.75" customHeight="1">
      <c r="A34" s="246" t="s">
        <v>394</v>
      </c>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row>
    <row r="35" spans="1:35" ht="18.75" customHeight="1">
      <c r="A35" s="246"/>
      <c r="B35" s="775" t="s">
        <v>0</v>
      </c>
      <c r="C35" s="775"/>
      <c r="D35" s="775"/>
      <c r="E35" s="775"/>
      <c r="F35" s="775"/>
      <c r="G35" s="775"/>
      <c r="H35" s="775"/>
      <c r="I35" s="775"/>
      <c r="J35" s="775"/>
      <c r="K35" s="775"/>
      <c r="L35" s="775" t="s">
        <v>391</v>
      </c>
      <c r="M35" s="775"/>
      <c r="N35" s="775"/>
      <c r="O35" s="775"/>
      <c r="P35" s="775"/>
      <c r="Q35" s="775"/>
      <c r="R35" s="775"/>
      <c r="S35" s="775"/>
      <c r="T35" s="775"/>
      <c r="U35" s="775"/>
      <c r="V35" s="775"/>
      <c r="W35" s="775"/>
      <c r="X35" s="775"/>
      <c r="Y35" s="775"/>
      <c r="Z35" s="775"/>
      <c r="AA35" s="775"/>
      <c r="AB35" s="775"/>
      <c r="AC35" s="775" t="s">
        <v>392</v>
      </c>
      <c r="AD35" s="775"/>
      <c r="AE35" s="775"/>
      <c r="AF35" s="775"/>
      <c r="AG35" s="775"/>
      <c r="AH35" s="775"/>
      <c r="AI35" s="775"/>
    </row>
    <row r="36" spans="1:35" ht="18.75" customHeight="1">
      <c r="A36" s="246"/>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row>
    <row r="37" spans="1:35" ht="18.75" customHeight="1">
      <c r="A37" s="246"/>
      <c r="B37" s="786"/>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row>
    <row r="38" spans="1:35" ht="18.75" customHeight="1">
      <c r="A38" s="246"/>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6"/>
      <c r="AI38" s="786"/>
    </row>
    <row r="39" spans="1:35" ht="18.75" customHeight="1">
      <c r="A39" s="246"/>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row>
    <row r="40" spans="1:35" ht="18.75" customHeight="1">
      <c r="A40" s="246" t="s">
        <v>395</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row>
    <row r="41" spans="1:35" ht="7.5" customHeight="1">
      <c r="A41" s="246"/>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row>
    <row r="42" spans="1:35" ht="18.75" customHeight="1">
      <c r="A42" s="246"/>
      <c r="B42" s="775" t="s">
        <v>396</v>
      </c>
      <c r="C42" s="775"/>
      <c r="D42" s="775"/>
      <c r="E42" s="775"/>
      <c r="F42" s="775"/>
      <c r="G42" s="775"/>
      <c r="H42" s="775"/>
      <c r="I42" s="775" t="s">
        <v>397</v>
      </c>
      <c r="J42" s="775"/>
      <c r="K42" s="775"/>
      <c r="L42" s="775"/>
      <c r="M42" s="775"/>
      <c r="N42" s="775"/>
      <c r="O42" s="775"/>
      <c r="P42" s="775"/>
      <c r="Q42" s="775"/>
      <c r="R42" s="775" t="s">
        <v>398</v>
      </c>
      <c r="S42" s="775"/>
      <c r="T42" s="775"/>
      <c r="U42" s="775"/>
      <c r="V42" s="775"/>
      <c r="W42" s="775"/>
      <c r="X42" s="775"/>
      <c r="Y42" s="775"/>
      <c r="Z42" s="775"/>
      <c r="AA42" s="775"/>
      <c r="AB42" s="775"/>
      <c r="AC42" s="775" t="s">
        <v>399</v>
      </c>
      <c r="AD42" s="775"/>
      <c r="AE42" s="775"/>
      <c r="AF42" s="775"/>
      <c r="AG42" s="775"/>
      <c r="AH42" s="775"/>
      <c r="AI42" s="775"/>
    </row>
    <row r="43" spans="1:35" ht="18.75" customHeight="1">
      <c r="A43" s="246"/>
      <c r="B43" s="786"/>
      <c r="C43" s="786"/>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row>
    <row r="44" spans="1:35" ht="18.75" customHeight="1">
      <c r="A44" s="246"/>
      <c r="B44" s="786"/>
      <c r="C44" s="786"/>
      <c r="D44" s="786"/>
      <c r="E44" s="786"/>
      <c r="F44" s="786"/>
      <c r="G44" s="786"/>
      <c r="H44" s="786"/>
      <c r="I44" s="786"/>
      <c r="J44" s="786"/>
      <c r="K44" s="786"/>
      <c r="L44" s="786"/>
      <c r="M44" s="786"/>
      <c r="N44" s="786"/>
      <c r="O44" s="786"/>
      <c r="P44" s="786"/>
      <c r="Q44" s="786"/>
      <c r="R44" s="786"/>
      <c r="S44" s="786"/>
      <c r="T44" s="786"/>
      <c r="U44" s="786"/>
      <c r="V44" s="786"/>
      <c r="W44" s="786"/>
      <c r="X44" s="786"/>
      <c r="Y44" s="786"/>
      <c r="Z44" s="786"/>
      <c r="AA44" s="786"/>
      <c r="AB44" s="786"/>
      <c r="AC44" s="786"/>
      <c r="AD44" s="786"/>
      <c r="AE44" s="786"/>
      <c r="AF44" s="786"/>
      <c r="AG44" s="786"/>
      <c r="AH44" s="786"/>
      <c r="AI44" s="786"/>
    </row>
    <row r="45" spans="1:35" ht="18.75" customHeight="1">
      <c r="A45" s="246"/>
      <c r="B45" s="786"/>
      <c r="C45" s="786"/>
      <c r="D45" s="786"/>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c r="AD45" s="786"/>
      <c r="AE45" s="786"/>
      <c r="AF45" s="786"/>
      <c r="AG45" s="786"/>
      <c r="AH45" s="786"/>
      <c r="AI45" s="786"/>
    </row>
    <row r="46" spans="1:35" ht="18.75" customHeight="1">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row>
    <row r="47" spans="1:35" ht="18.75" customHeight="1">
      <c r="A47" s="246" t="s">
        <v>400</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row>
    <row r="48" spans="1:35" ht="7.5" customHeight="1">
      <c r="A48" s="246"/>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row>
    <row r="49" spans="1:35" ht="18.75" customHeight="1">
      <c r="A49" s="246"/>
      <c r="B49" s="775" t="s">
        <v>0</v>
      </c>
      <c r="C49" s="775"/>
      <c r="D49" s="775"/>
      <c r="E49" s="775"/>
      <c r="F49" s="775"/>
      <c r="G49" s="775"/>
      <c r="H49" s="775"/>
      <c r="I49" s="775"/>
      <c r="J49" s="775"/>
      <c r="K49" s="775"/>
      <c r="L49" s="775" t="s">
        <v>391</v>
      </c>
      <c r="M49" s="775"/>
      <c r="N49" s="775"/>
      <c r="O49" s="775"/>
      <c r="P49" s="775"/>
      <c r="Q49" s="775"/>
      <c r="R49" s="775"/>
      <c r="S49" s="775"/>
      <c r="T49" s="775"/>
      <c r="U49" s="775"/>
      <c r="V49" s="775"/>
      <c r="W49" s="775"/>
      <c r="X49" s="775"/>
      <c r="Y49" s="775"/>
      <c r="Z49" s="775"/>
      <c r="AA49" s="775"/>
      <c r="AB49" s="775"/>
      <c r="AC49" s="775" t="s">
        <v>392</v>
      </c>
      <c r="AD49" s="775"/>
      <c r="AE49" s="775"/>
      <c r="AF49" s="775"/>
      <c r="AG49" s="775"/>
      <c r="AH49" s="775"/>
      <c r="AI49" s="775"/>
    </row>
    <row r="50" spans="1:35" ht="18.75" customHeight="1">
      <c r="A50" s="246"/>
      <c r="B50" s="786"/>
      <c r="C50" s="786"/>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c r="AG50" s="786"/>
      <c r="AH50" s="786"/>
      <c r="AI50" s="786"/>
    </row>
    <row r="51" spans="1:35" ht="18.75" customHeight="1">
      <c r="A51" s="246"/>
      <c r="B51" s="786"/>
      <c r="C51" s="786"/>
      <c r="D51" s="786"/>
      <c r="E51" s="786"/>
      <c r="F51" s="786"/>
      <c r="G51" s="786"/>
      <c r="H51" s="786"/>
      <c r="I51" s="786"/>
      <c r="J51" s="786"/>
      <c r="K51" s="786"/>
      <c r="L51" s="786"/>
      <c r="M51" s="786"/>
      <c r="N51" s="786"/>
      <c r="O51" s="786"/>
      <c r="P51" s="786"/>
      <c r="Q51" s="786"/>
      <c r="R51" s="786"/>
      <c r="S51" s="786"/>
      <c r="T51" s="786"/>
      <c r="U51" s="786"/>
      <c r="V51" s="786"/>
      <c r="W51" s="786"/>
      <c r="X51" s="786"/>
      <c r="Y51" s="786"/>
      <c r="Z51" s="786"/>
      <c r="AA51" s="786"/>
      <c r="AB51" s="786"/>
      <c r="AC51" s="786"/>
      <c r="AD51" s="786"/>
      <c r="AE51" s="786"/>
      <c r="AF51" s="786"/>
      <c r="AG51" s="786"/>
      <c r="AH51" s="786"/>
      <c r="AI51" s="786"/>
    </row>
    <row r="52" spans="1:35" ht="18.75" customHeight="1">
      <c r="A52" s="246"/>
      <c r="B52" s="786"/>
      <c r="C52" s="786"/>
      <c r="D52" s="786"/>
      <c r="E52" s="786"/>
      <c r="F52" s="786"/>
      <c r="G52" s="786"/>
      <c r="H52" s="786"/>
      <c r="I52" s="786"/>
      <c r="J52" s="786"/>
      <c r="K52" s="786"/>
      <c r="L52" s="786"/>
      <c r="M52" s="786"/>
      <c r="N52" s="786"/>
      <c r="O52" s="786"/>
      <c r="P52" s="786"/>
      <c r="Q52" s="786"/>
      <c r="R52" s="786"/>
      <c r="S52" s="786"/>
      <c r="T52" s="786"/>
      <c r="U52" s="786"/>
      <c r="V52" s="786"/>
      <c r="W52" s="786"/>
      <c r="X52" s="786"/>
      <c r="Y52" s="786"/>
      <c r="Z52" s="786"/>
      <c r="AA52" s="786"/>
      <c r="AB52" s="786"/>
      <c r="AC52" s="786"/>
      <c r="AD52" s="786"/>
      <c r="AE52" s="786"/>
      <c r="AF52" s="786"/>
      <c r="AG52" s="786"/>
      <c r="AH52" s="786"/>
      <c r="AI52" s="786"/>
    </row>
  </sheetData>
  <sheetProtection sheet="1" selectLockedCells="1"/>
  <mergeCells count="69">
    <mergeCell ref="B52:K52"/>
    <mergeCell ref="L52:AB52"/>
    <mergeCell ref="AC52:AI52"/>
    <mergeCell ref="B50:K50"/>
    <mergeCell ref="L50:AB50"/>
    <mergeCell ref="AC50:AI50"/>
    <mergeCell ref="B51:K51"/>
    <mergeCell ref="L51:AB51"/>
    <mergeCell ref="AC51:AI51"/>
    <mergeCell ref="B45:H45"/>
    <mergeCell ref="I45:Q45"/>
    <mergeCell ref="R45:AB45"/>
    <mergeCell ref="AC45:AI45"/>
    <mergeCell ref="B49:K49"/>
    <mergeCell ref="L49:AB49"/>
    <mergeCell ref="AC49:AI49"/>
    <mergeCell ref="B43:H43"/>
    <mergeCell ref="I43:Q43"/>
    <mergeCell ref="R43:AB43"/>
    <mergeCell ref="AC43:AI43"/>
    <mergeCell ref="B44:H44"/>
    <mergeCell ref="I44:Q44"/>
    <mergeCell ref="R44:AB44"/>
    <mergeCell ref="AC44:AI44"/>
    <mergeCell ref="B38:K38"/>
    <mergeCell ref="L38:AB38"/>
    <mergeCell ref="AC38:AI38"/>
    <mergeCell ref="B42:H42"/>
    <mergeCell ref="I42:Q42"/>
    <mergeCell ref="R42:AB42"/>
    <mergeCell ref="AC42:AI42"/>
    <mergeCell ref="B36:K36"/>
    <mergeCell ref="L36:AB36"/>
    <mergeCell ref="AC36:AI36"/>
    <mergeCell ref="B37:K37"/>
    <mergeCell ref="L37:AB37"/>
    <mergeCell ref="AC37:AI37"/>
    <mergeCell ref="B32:K32"/>
    <mergeCell ref="L32:AB32"/>
    <mergeCell ref="AC32:AI32"/>
    <mergeCell ref="B35:K35"/>
    <mergeCell ref="L35:AB35"/>
    <mergeCell ref="AC35:AI35"/>
    <mergeCell ref="B30:K30"/>
    <mergeCell ref="L30:AB30"/>
    <mergeCell ref="AC30:AI30"/>
    <mergeCell ref="B31:K31"/>
    <mergeCell ref="L31:AB31"/>
    <mergeCell ref="AC31:AI31"/>
    <mergeCell ref="B26:K26"/>
    <mergeCell ref="L26:AB26"/>
    <mergeCell ref="AC26:AI26"/>
    <mergeCell ref="B29:K29"/>
    <mergeCell ref="L29:AB29"/>
    <mergeCell ref="AC29:AI29"/>
    <mergeCell ref="B25:K25"/>
    <mergeCell ref="L25:AB25"/>
    <mergeCell ref="AC25:AI25"/>
    <mergeCell ref="A2:AI2"/>
    <mergeCell ref="Z4:AH4"/>
    <mergeCell ref="O9:T9"/>
    <mergeCell ref="V9:AH9"/>
    <mergeCell ref="O11:T11"/>
    <mergeCell ref="V11:AH11"/>
    <mergeCell ref="O13:T13"/>
    <mergeCell ref="V13:AG13"/>
    <mergeCell ref="B15:AI15"/>
    <mergeCell ref="A18:AI18"/>
    <mergeCell ref="O20:R20"/>
  </mergeCells>
  <phoneticPr fontId="3"/>
  <conditionalFormatting sqref="O20">
    <cfRule type="containsBlanks" dxfId="0" priority="1" stopIfTrue="1">
      <formula>LEN(TRIM(O20))=0</formula>
    </cfRule>
  </conditionalFormatting>
  <dataValidations count="1">
    <dataValidation type="list" allowBlank="1" showInputMessage="1" showErrorMessage="1" sqref="O20:R20" xr:uid="{00000000-0002-0000-0700-00000000000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E47"/>
  <sheetViews>
    <sheetView workbookViewId="0">
      <selection activeCell="O20" sqref="O20:R20"/>
    </sheetView>
  </sheetViews>
  <sheetFormatPr defaultRowHeight="13.5"/>
  <cols>
    <col min="3" max="3" width="26.5" bestFit="1" customWidth="1"/>
    <col min="4" max="4" width="9.125" bestFit="1" customWidth="1"/>
    <col min="5" max="5" width="11.625" bestFit="1" customWidth="1"/>
  </cols>
  <sheetData>
    <row r="1" spans="1:5" ht="48.75" thickBot="1">
      <c r="A1" s="44" t="s">
        <v>283</v>
      </c>
      <c r="B1" s="44" t="s">
        <v>284</v>
      </c>
      <c r="C1" s="45" t="s">
        <v>285</v>
      </c>
      <c r="D1" s="44" t="s">
        <v>286</v>
      </c>
      <c r="E1" s="44" t="s">
        <v>287</v>
      </c>
    </row>
    <row r="2" spans="1:5" ht="14.25" thickTop="1">
      <c r="A2" s="52">
        <f>入力!D$5</f>
        <v>0</v>
      </c>
      <c r="B2" s="49">
        <v>3001</v>
      </c>
      <c r="C2" s="50" t="s">
        <v>288</v>
      </c>
      <c r="D2" s="47" t="str">
        <f>IF(入力!F40="〇",(入力!H40+入力!K40)*1000/2,"")</f>
        <v/>
      </c>
      <c r="E2" s="48"/>
    </row>
    <row r="3" spans="1:5">
      <c r="A3" s="52">
        <f>入力!D5</f>
        <v>0</v>
      </c>
      <c r="B3" s="49">
        <v>3002</v>
      </c>
      <c r="C3" s="50" t="s">
        <v>289</v>
      </c>
      <c r="D3" s="47" t="str">
        <f>IF(入力!F41="〇",(入力!H40+入力!K40)*1000/2,"")</f>
        <v/>
      </c>
      <c r="E3" s="48"/>
    </row>
    <row r="4" spans="1:5">
      <c r="A4" s="52">
        <f>入力!D5</f>
        <v>0</v>
      </c>
      <c r="B4" s="49">
        <v>3003</v>
      </c>
      <c r="C4" s="50" t="s">
        <v>290</v>
      </c>
      <c r="D4" s="47" t="str">
        <f>IF(入力!F42="〇",(入力!H40+入力!K40)*1000/2,"")</f>
        <v/>
      </c>
      <c r="E4" s="48"/>
    </row>
    <row r="5" spans="1:5">
      <c r="A5" s="52">
        <f>入力!D5</f>
        <v>0</v>
      </c>
      <c r="B5" s="49">
        <v>3101</v>
      </c>
      <c r="C5" s="50" t="s">
        <v>291</v>
      </c>
      <c r="D5" s="47" t="str">
        <f>IF(入力!F43="〇",(入力!$H$43+入力!$K$43)*1000/2,"")</f>
        <v/>
      </c>
      <c r="E5" s="48"/>
    </row>
    <row r="6" spans="1:5">
      <c r="A6" s="52">
        <f>入力!D5</f>
        <v>0</v>
      </c>
      <c r="B6" s="49">
        <v>3102</v>
      </c>
      <c r="C6" s="50" t="s">
        <v>292</v>
      </c>
      <c r="D6" s="47" t="str">
        <f>IF(入力!F44="〇",(入力!$H$43+入力!$K$43)*1000/2,"")</f>
        <v/>
      </c>
      <c r="E6" s="48"/>
    </row>
    <row r="7" spans="1:5">
      <c r="A7" s="52">
        <f>入力!D5</f>
        <v>0</v>
      </c>
      <c r="B7" s="49">
        <v>3103</v>
      </c>
      <c r="C7" s="50" t="s">
        <v>293</v>
      </c>
      <c r="D7" s="47" t="str">
        <f>IF(入力!F45="〇",(入力!$H$43+入力!$K$43)*1000/2,"")</f>
        <v/>
      </c>
      <c r="E7" s="48"/>
    </row>
    <row r="8" spans="1:5">
      <c r="A8" s="52">
        <f>入力!D5</f>
        <v>0</v>
      </c>
      <c r="B8" s="49">
        <v>3104</v>
      </c>
      <c r="C8" s="50" t="s">
        <v>294</v>
      </c>
      <c r="D8" s="47" t="str">
        <f>IF(入力!F46="〇",(入力!$H$43+入力!$K$43)*1000/2,"")</f>
        <v/>
      </c>
      <c r="E8" s="48"/>
    </row>
    <row r="9" spans="1:5">
      <c r="A9" s="52">
        <f>入力!D5</f>
        <v>0</v>
      </c>
      <c r="B9" s="49">
        <v>3105</v>
      </c>
      <c r="C9" s="50" t="s">
        <v>295</v>
      </c>
      <c r="D9" s="47" t="str">
        <f>IF(入力!F47="〇",(入力!$H$43+入力!$K$43)*1000/2,"")</f>
        <v/>
      </c>
      <c r="E9" s="48"/>
    </row>
    <row r="10" spans="1:5">
      <c r="A10" s="52">
        <f>入力!D5</f>
        <v>0</v>
      </c>
      <c r="B10" s="49">
        <v>3106</v>
      </c>
      <c r="C10" s="50" t="s">
        <v>296</v>
      </c>
      <c r="D10" s="47" t="str">
        <f>IF(入力!F48="〇",(入力!$H$43+入力!$K$43)*1000/2,"")</f>
        <v/>
      </c>
      <c r="E10" s="48"/>
    </row>
    <row r="11" spans="1:5">
      <c r="A11" s="52">
        <f>入力!D5</f>
        <v>0</v>
      </c>
      <c r="B11" s="49">
        <v>3107</v>
      </c>
      <c r="C11" s="50" t="s">
        <v>297</v>
      </c>
      <c r="D11" s="47" t="str">
        <f>IF(入力!F49="〇",(入力!$H$43+入力!$K$43)*1000/2,"")</f>
        <v/>
      </c>
      <c r="E11" s="48"/>
    </row>
    <row r="12" spans="1:5">
      <c r="A12" s="52">
        <f>入力!D5</f>
        <v>0</v>
      </c>
      <c r="B12" s="49">
        <v>3108</v>
      </c>
      <c r="C12" s="50" t="s">
        <v>298</v>
      </c>
      <c r="D12" s="47" t="str">
        <f>IF(入力!F50="〇",(入力!$H$43+入力!$K$43)*1000/2,"")</f>
        <v/>
      </c>
      <c r="E12" s="48"/>
    </row>
    <row r="13" spans="1:5">
      <c r="A13" s="52">
        <f>入力!D5</f>
        <v>0</v>
      </c>
      <c r="B13" s="49">
        <v>3109</v>
      </c>
      <c r="C13" s="50" t="s">
        <v>299</v>
      </c>
      <c r="D13" s="47" t="str">
        <f>IF(入力!F51="〇",(入力!$H$43+入力!$K$43)*1000/2,"")</f>
        <v/>
      </c>
      <c r="E13" s="48"/>
    </row>
    <row r="14" spans="1:5">
      <c r="A14" s="52">
        <f>入力!D5</f>
        <v>0</v>
      </c>
      <c r="B14" s="49">
        <v>3110</v>
      </c>
      <c r="C14" s="50" t="s">
        <v>300</v>
      </c>
      <c r="D14" s="47" t="str">
        <f>IF(入力!F52="〇",(入力!$H$43+入力!$K$43)*1000/2,"")</f>
        <v/>
      </c>
      <c r="E14" s="48"/>
    </row>
    <row r="15" spans="1:5">
      <c r="A15" s="52">
        <f>入力!D5</f>
        <v>0</v>
      </c>
      <c r="B15" s="49">
        <v>3201</v>
      </c>
      <c r="C15" s="50" t="s">
        <v>301</v>
      </c>
      <c r="D15" s="47" t="str">
        <f>IF(入力!F53="〇",(入力!H53+入力!K53)*1000/2,"")</f>
        <v/>
      </c>
      <c r="E15" s="48"/>
    </row>
    <row r="16" spans="1:5">
      <c r="A16" s="52">
        <f>入力!D5</f>
        <v>0</v>
      </c>
      <c r="B16" s="49">
        <v>3301</v>
      </c>
      <c r="C16" s="50" t="s">
        <v>302</v>
      </c>
      <c r="D16" s="47" t="str">
        <f>IF(入力!F54="〇",(入力!$H$54+入力!$K$54)*1000/2,"")</f>
        <v/>
      </c>
      <c r="E16" s="48"/>
    </row>
    <row r="17" spans="1:5">
      <c r="A17" s="52">
        <f>入力!D5</f>
        <v>0</v>
      </c>
      <c r="B17" s="49">
        <v>3302</v>
      </c>
      <c r="C17" s="50" t="s">
        <v>303</v>
      </c>
      <c r="D17" s="47" t="str">
        <f>IF(入力!F55="〇",(入力!$H$54+入力!$K$54)*1000/2,"")</f>
        <v/>
      </c>
      <c r="E17" s="48"/>
    </row>
    <row r="18" spans="1:5">
      <c r="A18" s="52">
        <f>入力!D5</f>
        <v>0</v>
      </c>
      <c r="B18" s="49">
        <v>3303</v>
      </c>
      <c r="C18" s="50" t="s">
        <v>304</v>
      </c>
      <c r="D18" s="47" t="str">
        <f>IF(入力!F56="〇",(入力!$H$54+入力!$K$54)*1000/2,"")</f>
        <v/>
      </c>
      <c r="E18" s="48"/>
    </row>
    <row r="19" spans="1:5">
      <c r="A19" s="52">
        <f>入力!D5</f>
        <v>0</v>
      </c>
      <c r="B19" s="49">
        <v>3304</v>
      </c>
      <c r="C19" s="50" t="s">
        <v>305</v>
      </c>
      <c r="D19" s="47" t="str">
        <f>IF(入力!F57="〇",(入力!$H$54+入力!$K$54)*1000/2,"")</f>
        <v/>
      </c>
      <c r="E19" s="48"/>
    </row>
    <row r="20" spans="1:5">
      <c r="A20" s="52">
        <f>入力!D5</f>
        <v>0</v>
      </c>
      <c r="B20" s="49">
        <v>3305</v>
      </c>
      <c r="C20" s="50" t="s">
        <v>306</v>
      </c>
      <c r="D20" s="47" t="str">
        <f>IF(入力!F58="〇",(入力!$H$54+入力!$K$54)*1000/2,"")</f>
        <v/>
      </c>
      <c r="E20" s="48"/>
    </row>
    <row r="21" spans="1:5">
      <c r="A21" s="52">
        <f>入力!D5</f>
        <v>0</v>
      </c>
      <c r="B21" s="49">
        <v>3306</v>
      </c>
      <c r="C21" s="50" t="s">
        <v>307</v>
      </c>
      <c r="D21" s="47" t="str">
        <f>IF(入力!F59="〇",(入力!$H$54+入力!$K$54)*1000/2,"")</f>
        <v/>
      </c>
      <c r="E21" s="48"/>
    </row>
    <row r="22" spans="1:5">
      <c r="A22" s="52">
        <f>入力!D5</f>
        <v>0</v>
      </c>
      <c r="B22" s="49">
        <v>3307</v>
      </c>
      <c r="C22" s="50" t="s">
        <v>308</v>
      </c>
      <c r="D22" s="47" t="str">
        <f>IF(入力!F60="〇",(入力!$H$54+入力!$K$54)*1000/2,"")</f>
        <v/>
      </c>
      <c r="E22" s="48"/>
    </row>
    <row r="23" spans="1:5">
      <c r="A23" s="49">
        <f>入力!D5</f>
        <v>0</v>
      </c>
      <c r="B23" s="49">
        <v>3310</v>
      </c>
      <c r="C23" s="50" t="s">
        <v>311</v>
      </c>
      <c r="D23" s="47" t="str">
        <f>IF(入力!F61="〇",(入力!$H$54+入力!$K$54)*1000/2,"")</f>
        <v/>
      </c>
      <c r="E23" s="51"/>
    </row>
    <row r="24" spans="1:5">
      <c r="A24" s="49">
        <f>入力!D5</f>
        <v>0</v>
      </c>
      <c r="B24" s="49">
        <v>3308</v>
      </c>
      <c r="C24" s="50" t="s">
        <v>309</v>
      </c>
      <c r="D24" s="47" t="str">
        <f>IF(入力!F62="〇",(入力!$H$54+入力!$K$54)*1000/2,"")</f>
        <v/>
      </c>
      <c r="E24" s="51"/>
    </row>
    <row r="25" spans="1:5">
      <c r="A25" s="49">
        <f>入力!D5</f>
        <v>0</v>
      </c>
      <c r="B25" s="49">
        <v>3309</v>
      </c>
      <c r="C25" s="50" t="s">
        <v>310</v>
      </c>
      <c r="D25" s="47" t="str">
        <f>IF(入力!F63="〇",(入力!$H$54+入力!$K$54)*1000/2,"")</f>
        <v/>
      </c>
      <c r="E25" s="51"/>
    </row>
    <row r="26" spans="1:5">
      <c r="A26" s="49">
        <f>入力!D5</f>
        <v>0</v>
      </c>
      <c r="B26" s="49">
        <v>4001</v>
      </c>
      <c r="C26" s="50" t="s">
        <v>312</v>
      </c>
      <c r="D26" s="47" t="str">
        <f>IF(入力!F64="〇",(入力!H64+入力!K64)*1000/2,"")</f>
        <v/>
      </c>
      <c r="E26" s="51"/>
    </row>
    <row r="27" spans="1:5">
      <c r="A27" s="49">
        <f>入力!D5</f>
        <v>0</v>
      </c>
      <c r="B27" s="49">
        <v>4101</v>
      </c>
      <c r="C27" s="50" t="s">
        <v>313</v>
      </c>
      <c r="D27" s="47" t="str">
        <f>IF(入力!F65="〇",(入力!H65+入力!K65)*1000/2,"")</f>
        <v/>
      </c>
      <c r="E27" s="51"/>
    </row>
    <row r="28" spans="1:5">
      <c r="A28" s="49">
        <f>入力!D5</f>
        <v>0</v>
      </c>
      <c r="B28" s="49">
        <v>4201</v>
      </c>
      <c r="C28" s="50" t="s">
        <v>314</v>
      </c>
      <c r="D28" s="47" t="str">
        <f>IF(入力!F66="〇",(入力!H66+入力!K66)*1000/2,"")</f>
        <v/>
      </c>
      <c r="E28" s="51"/>
    </row>
    <row r="29" spans="1:5">
      <c r="A29" s="49">
        <f>入力!D5</f>
        <v>0</v>
      </c>
      <c r="B29" s="49">
        <v>4301</v>
      </c>
      <c r="C29" s="50" t="s">
        <v>315</v>
      </c>
      <c r="D29" s="47" t="str">
        <f>IF(入力!F67="〇",(入力!H67+入力!K67)*1000/2,"")</f>
        <v/>
      </c>
      <c r="E29" s="51"/>
    </row>
    <row r="30" spans="1:5">
      <c r="A30" s="49">
        <f>入力!D5</f>
        <v>0</v>
      </c>
      <c r="B30" s="49">
        <v>4401</v>
      </c>
      <c r="C30" s="50" t="s">
        <v>316</v>
      </c>
      <c r="D30" s="47" t="str">
        <f>IF(入力!F68="〇",(入力!H68+入力!K68)*1000/2,"")</f>
        <v/>
      </c>
      <c r="E30" s="51"/>
    </row>
    <row r="31" spans="1:5">
      <c r="A31" s="49">
        <f>入力!D5</f>
        <v>0</v>
      </c>
      <c r="B31" s="49">
        <v>4501</v>
      </c>
      <c r="C31" s="50" t="s">
        <v>317</v>
      </c>
      <c r="D31" s="47" t="str">
        <f>IF(入力!F69="〇",(入力!H69+入力!K69)*1000/2,"")</f>
        <v/>
      </c>
      <c r="E31" s="51"/>
    </row>
    <row r="32" spans="1:5">
      <c r="A32" s="49">
        <f>入力!D5</f>
        <v>0</v>
      </c>
      <c r="B32" s="49">
        <v>4601</v>
      </c>
      <c r="C32" s="50" t="s">
        <v>318</v>
      </c>
      <c r="D32" s="47" t="str">
        <f>IF(入力!F70="〇",(入力!H70+入力!K70)*1000/2,"")</f>
        <v/>
      </c>
      <c r="E32" s="51"/>
    </row>
    <row r="33" spans="1:5">
      <c r="A33" s="49">
        <f>入力!D5</f>
        <v>0</v>
      </c>
      <c r="B33" s="49">
        <v>4701</v>
      </c>
      <c r="C33" s="50" t="s">
        <v>319</v>
      </c>
      <c r="D33" s="47" t="str">
        <f>IF(入力!F71="〇",(入力!H71+入力!K71)*1000/2,"")</f>
        <v/>
      </c>
      <c r="E33" s="51"/>
    </row>
    <row r="34" spans="1:5">
      <c r="A34" s="49">
        <f>入力!D5</f>
        <v>0</v>
      </c>
      <c r="B34" s="49">
        <v>4801</v>
      </c>
      <c r="C34" s="50" t="s">
        <v>320</v>
      </c>
      <c r="D34" s="47" t="str">
        <f>IF(入力!F72="〇",(入力!H72+入力!K72)*1000/2,"")</f>
        <v/>
      </c>
      <c r="E34" s="51"/>
    </row>
    <row r="35" spans="1:5">
      <c r="A35" s="49">
        <f>入力!D5</f>
        <v>0</v>
      </c>
      <c r="B35" s="49">
        <v>4802</v>
      </c>
      <c r="C35" s="50" t="s">
        <v>321</v>
      </c>
      <c r="D35" s="47" t="str">
        <f>IF(入力!F73="〇",(入力!H73+入力!K73)*1000/2,"")</f>
        <v/>
      </c>
      <c r="E35" s="51"/>
    </row>
    <row r="36" spans="1:5">
      <c r="A36" s="49">
        <f>入力!D5</f>
        <v>0</v>
      </c>
      <c r="B36" s="49">
        <v>4803</v>
      </c>
      <c r="C36" s="50" t="s">
        <v>322</v>
      </c>
      <c r="D36" s="47" t="str">
        <f>IF(入力!F74="〇",(入力!H74+入力!K74)*1000/2,"")</f>
        <v/>
      </c>
      <c r="E36" s="51"/>
    </row>
    <row r="37" spans="1:5">
      <c r="A37" s="49">
        <f>入力!D5</f>
        <v>0</v>
      </c>
      <c r="B37" s="49">
        <v>4804</v>
      </c>
      <c r="C37" s="50" t="s">
        <v>323</v>
      </c>
      <c r="D37" s="47" t="str">
        <f>IF(入力!F75="〇",(入力!H75+入力!K75)*1000/2,"")</f>
        <v/>
      </c>
      <c r="E37" s="51"/>
    </row>
    <row r="38" spans="1:5">
      <c r="A38" s="49">
        <f>入力!D5</f>
        <v>0</v>
      </c>
      <c r="B38" s="49">
        <v>4805</v>
      </c>
      <c r="C38" s="50" t="s">
        <v>324</v>
      </c>
      <c r="D38" s="47" t="str">
        <f>IF(入力!F76="〇",(入力!H76+入力!K76)*1000/2,"")</f>
        <v/>
      </c>
      <c r="E38" s="51"/>
    </row>
    <row r="39" spans="1:5">
      <c r="A39" s="49">
        <f>入力!D5</f>
        <v>0</v>
      </c>
      <c r="B39" s="49">
        <v>4806</v>
      </c>
      <c r="C39" s="50" t="s">
        <v>325</v>
      </c>
      <c r="D39" s="47" t="str">
        <f>IF(入力!F77="〇",(入力!H77+入力!K77)*1000/2,"")</f>
        <v/>
      </c>
      <c r="E39" s="51"/>
    </row>
    <row r="40" spans="1:5">
      <c r="A40" s="49">
        <f>入力!D5</f>
        <v>0</v>
      </c>
      <c r="B40" s="49">
        <v>4807</v>
      </c>
      <c r="C40" s="50" t="s">
        <v>326</v>
      </c>
      <c r="D40" s="47" t="str">
        <f>IF(入力!F78="〇",(入力!H78+入力!K78)*1000/2,"")</f>
        <v/>
      </c>
      <c r="E40" s="51"/>
    </row>
    <row r="41" spans="1:5">
      <c r="A41" s="49">
        <f>入力!D5</f>
        <v>0</v>
      </c>
      <c r="B41" s="49">
        <v>4808</v>
      </c>
      <c r="C41" s="50" t="s">
        <v>327</v>
      </c>
      <c r="D41" s="47" t="str">
        <f>IF(入力!F79="〇",(入力!H79+入力!K79)*1000/2,"")</f>
        <v/>
      </c>
      <c r="E41" s="51"/>
    </row>
    <row r="42" spans="1:5">
      <c r="A42" s="49">
        <f>入力!D5</f>
        <v>0</v>
      </c>
      <c r="B42" s="49">
        <v>4809</v>
      </c>
      <c r="C42" s="50" t="s">
        <v>328</v>
      </c>
      <c r="D42" s="47" t="str">
        <f>IF(入力!F80="〇",(入力!H80+入力!K80)*1000/2,"")</f>
        <v/>
      </c>
      <c r="E42" s="51"/>
    </row>
    <row r="43" spans="1:5">
      <c r="A43" s="49">
        <f>入力!D5</f>
        <v>0</v>
      </c>
      <c r="B43" s="49">
        <v>4810</v>
      </c>
      <c r="C43" s="50" t="s">
        <v>329</v>
      </c>
      <c r="D43" s="47" t="str">
        <f>IF(入力!F81="〇",(入力!H81+入力!K81)*1000/2,"")</f>
        <v/>
      </c>
      <c r="E43" s="51"/>
    </row>
    <row r="44" spans="1:5">
      <c r="A44" s="49">
        <f>入力!D5</f>
        <v>0</v>
      </c>
      <c r="B44" s="49">
        <v>4811</v>
      </c>
      <c r="C44" s="50" t="s">
        <v>330</v>
      </c>
      <c r="D44" s="47" t="str">
        <f>IF(入力!F82="〇",(入力!H82+入力!K82)*1000/2,"")</f>
        <v/>
      </c>
      <c r="E44" s="51"/>
    </row>
    <row r="45" spans="1:5">
      <c r="A45" s="49">
        <f>入力!D5</f>
        <v>0</v>
      </c>
      <c r="B45" s="49">
        <v>4812</v>
      </c>
      <c r="C45" s="50" t="s">
        <v>173</v>
      </c>
      <c r="D45" s="47" t="str">
        <f>IF(入力!F83="〇",(入力!H83+入力!K83)*1000/2,"")</f>
        <v/>
      </c>
      <c r="E45" s="51"/>
    </row>
    <row r="46" spans="1:5">
      <c r="A46" s="49">
        <f>入力!D5</f>
        <v>0</v>
      </c>
      <c r="B46" s="49">
        <v>4813</v>
      </c>
      <c r="C46" s="50" t="s">
        <v>331</v>
      </c>
      <c r="D46" s="47" t="str">
        <f>IF(入力!F84="〇",(入力!H84+入力!K84)*1000/2,"")</f>
        <v/>
      </c>
      <c r="E46" s="51"/>
    </row>
    <row r="47" spans="1:5">
      <c r="A47" s="49">
        <f>入力!D5</f>
        <v>0</v>
      </c>
      <c r="B47" s="49">
        <v>5010</v>
      </c>
      <c r="C47" s="50" t="s">
        <v>332</v>
      </c>
      <c r="D47" s="47" t="str">
        <f>IF(入力!F86="〇",(入力!H85+入力!K85)*1000/2,"")</f>
        <v/>
      </c>
      <c r="E47" s="51"/>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入力</vt:lpstr>
      <vt:lpstr>入札参加資格審査申請書</vt:lpstr>
      <vt:lpstr>誓約書</vt:lpstr>
      <vt:lpstr>委任状</vt:lpstr>
      <vt:lpstr>入札参加希望業種調書</vt:lpstr>
      <vt:lpstr>業務経歴書</vt:lpstr>
      <vt:lpstr>市税の納入状況の確認に関する同意書</vt:lpstr>
      <vt:lpstr>資本・人的関係</vt:lpstr>
      <vt:lpstr>長岡市処理用1</vt:lpstr>
      <vt:lpstr>長岡市処理用2</vt:lpstr>
      <vt:lpstr>長岡市処理用3</vt:lpstr>
      <vt:lpstr>長岡市処理用4</vt:lpstr>
      <vt:lpstr>委任状!Print_Area</vt:lpstr>
      <vt:lpstr>業務経歴書!Print_Area</vt:lpstr>
      <vt:lpstr>市税の納入状況の確認に関する同意書!Print_Area</vt:lpstr>
      <vt:lpstr>誓約書!Print_Area</vt:lpstr>
      <vt:lpstr>長岡市処理用3!Print_Area</vt:lpstr>
      <vt:lpstr>入札参加希望業種調書!Print_Area</vt:lpstr>
      <vt:lpstr>入力!Print_Area</vt:lpstr>
      <vt:lpstr>業務経歴書!Print_Titles</vt:lpstr>
      <vt:lpstr>長岡市処理用3!Print_Titles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2026-02-24T08:14:50Z</cp:lastPrinted>
  <dcterms:created xsi:type="dcterms:W3CDTF">2008-11-06T08:17:59Z</dcterms:created>
  <dcterms:modified xsi:type="dcterms:W3CDTF">2026-03-03T00:07:05Z</dcterms:modified>
</cp:coreProperties>
</file>