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職員配置計算表" sheetId="1" r:id="rId1"/>
  </sheets>
  <calcPr calcId="152511"/>
</workbook>
</file>

<file path=xl/calcChain.xml><?xml version="1.0" encoding="utf-8"?>
<calcChain xmlns="http://schemas.openxmlformats.org/spreadsheetml/2006/main">
  <c r="G15" i="1" l="1"/>
  <c r="D21" i="1" l="1"/>
  <c r="G24" i="1" s="1"/>
  <c r="E13" i="1"/>
  <c r="D13" i="1"/>
  <c r="C12" i="1"/>
  <c r="C11" i="1"/>
  <c r="C10" i="1"/>
  <c r="G10" i="1" s="1"/>
  <c r="C9" i="1"/>
  <c r="C8" i="1"/>
  <c r="C7" i="1"/>
  <c r="G7" i="1"/>
  <c r="G11" i="1" l="1"/>
  <c r="G13" i="1" s="1"/>
  <c r="G14" i="1" s="1"/>
  <c r="B17" i="1" s="1"/>
  <c r="F13" i="1"/>
  <c r="G8" i="1"/>
  <c r="C13" i="1"/>
</calcChain>
</file>

<file path=xl/comments1.xml><?xml version="1.0" encoding="utf-8"?>
<comments xmlns="http://schemas.openxmlformats.org/spreadsheetml/2006/main">
  <authors>
    <author>作成者</author>
  </authors>
  <commentList>
    <comment ref="D7" authorId="0" shapeId="0">
      <text>
        <r>
          <rPr>
            <sz val="18"/>
            <color indexed="81"/>
            <rFont val="ＭＳ Ｐゴシック"/>
            <family val="3"/>
            <charset val="128"/>
          </rPr>
          <t>黄色着色セルに「数値」を入力してください。</t>
        </r>
      </text>
    </comment>
  </commentList>
</comments>
</file>

<file path=xl/sharedStrings.xml><?xml version="1.0" encoding="utf-8"?>
<sst xmlns="http://schemas.openxmlformats.org/spreadsheetml/2006/main" count="28" uniqueCount="28">
  <si>
    <t>[職員配置計算表]</t>
    <rPh sb="1" eb="5">
      <t>ショクインハイチ</t>
    </rPh>
    <rPh sb="5" eb="8">
      <t>ケイサンヒョウ</t>
    </rPh>
    <phoneticPr fontId="1"/>
  </si>
  <si>
    <t>子ども数の内訳</t>
    <rPh sb="0" eb="1">
      <t>コ</t>
    </rPh>
    <rPh sb="3" eb="4">
      <t>スウ</t>
    </rPh>
    <rPh sb="5" eb="7">
      <t>ウチワケ</t>
    </rPh>
    <phoneticPr fontId="1"/>
  </si>
  <si>
    <t>学級数</t>
    <rPh sb="0" eb="3">
      <t>ガッキュウスウ</t>
    </rPh>
    <phoneticPr fontId="1"/>
  </si>
  <si>
    <t>必要な職員の数</t>
    <rPh sb="0" eb="2">
      <t>ヒツヨウ</t>
    </rPh>
    <rPh sb="3" eb="5">
      <t>ショクイン</t>
    </rPh>
    <rPh sb="6" eb="7">
      <t>カズ</t>
    </rPh>
    <phoneticPr fontId="1"/>
  </si>
  <si>
    <t>保育を必要
とする子ども
以外の子ども</t>
    <rPh sb="0" eb="2">
      <t>ホイク</t>
    </rPh>
    <rPh sb="3" eb="5">
      <t>ヒツヨウ</t>
    </rPh>
    <rPh sb="9" eb="10">
      <t>コ</t>
    </rPh>
    <rPh sb="13" eb="15">
      <t>イガイ</t>
    </rPh>
    <rPh sb="16" eb="17">
      <t>コ</t>
    </rPh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</si>
  <si>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</si>
  <si>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</si>
  <si>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２歳児</t>
    <rPh sb="1" eb="3">
      <t>サイジ</t>
    </rPh>
    <phoneticPr fontId="1"/>
  </si>
  <si>
    <t>３歳児</t>
    <rPh sb="1" eb="3">
      <t>サイジ</t>
    </rPh>
    <phoneticPr fontId="1"/>
  </si>
  <si>
    <t>４歳児</t>
    <rPh sb="1" eb="3">
      <t>サイジ</t>
    </rPh>
    <phoneticPr fontId="1"/>
  </si>
  <si>
    <t>５歳児</t>
    <rPh sb="1" eb="3">
      <t>サイジ</t>
    </rPh>
    <phoneticPr fontId="1"/>
  </si>
  <si>
    <t>計</t>
    <rPh sb="0" eb="1">
      <t>ケイ</t>
    </rPh>
    <phoneticPr fontId="1"/>
  </si>
  <si>
    <t>必要とする職員の数</t>
    <rPh sb="0" eb="2">
      <t>ヒツヨウ</t>
    </rPh>
    <rPh sb="5" eb="7">
      <t>ショクイン</t>
    </rPh>
    <rPh sb="8" eb="9">
      <t>カズ</t>
    </rPh>
    <phoneticPr fontId="1"/>
  </si>
  <si>
    <t>児童の
年　齢</t>
    <rPh sb="0" eb="2">
      <t>ジドウ</t>
    </rPh>
    <rPh sb="4" eb="5">
      <t>ネン</t>
    </rPh>
    <rPh sb="6" eb="7">
      <t>トシ</t>
    </rPh>
    <phoneticPr fontId="1"/>
  </si>
  <si>
    <t>【職員配置状況】</t>
    <rPh sb="1" eb="5">
      <t>ショクインハイチ</t>
    </rPh>
    <rPh sb="5" eb="7">
      <t>ジョウキョウ</t>
    </rPh>
    <phoneticPr fontId="1"/>
  </si>
  <si>
    <t>園長</t>
    <rPh sb="0" eb="2">
      <t>エンチョウ</t>
    </rPh>
    <phoneticPr fontId="1"/>
  </si>
  <si>
    <t>うち常勤職員</t>
    <rPh sb="2" eb="4">
      <t>ジョウキン</t>
    </rPh>
    <rPh sb="4" eb="6">
      <t>ショクイン</t>
    </rPh>
    <phoneticPr fontId="1"/>
  </si>
  <si>
    <t>非常勤職員</t>
    <rPh sb="0" eb="3">
      <t>ヒジョウキン</t>
    </rPh>
    <rPh sb="3" eb="5">
      <t>ショクイン</t>
    </rPh>
    <phoneticPr fontId="1"/>
  </si>
  <si>
    <t>用務員等その他職員</t>
    <rPh sb="0" eb="3">
      <t>ヨウムイン</t>
    </rPh>
    <rPh sb="3" eb="4">
      <t>トウ</t>
    </rPh>
    <rPh sb="6" eb="7">
      <t>タ</t>
    </rPh>
    <rPh sb="7" eb="9">
      <t>ショクイン</t>
    </rPh>
    <phoneticPr fontId="1"/>
  </si>
  <si>
    <t>子育て支援担当</t>
    <rPh sb="0" eb="2">
      <t>コソダ</t>
    </rPh>
    <rPh sb="3" eb="5">
      <t>シエン</t>
    </rPh>
    <rPh sb="5" eb="7">
      <t>タントウ</t>
    </rPh>
    <phoneticPr fontId="1"/>
  </si>
  <si>
    <t>調理師</t>
    <rPh sb="0" eb="3">
      <t>チョウリシ</t>
    </rPh>
    <phoneticPr fontId="1"/>
  </si>
  <si>
    <t>事務職員</t>
    <rPh sb="0" eb="2">
      <t>ジム</t>
    </rPh>
    <rPh sb="2" eb="4">
      <t>ショクイン</t>
    </rPh>
    <phoneticPr fontId="1"/>
  </si>
  <si>
    <t>合計</t>
    <rPh sb="0" eb="2">
      <t>ゴウケイ</t>
    </rPh>
    <phoneticPr fontId="1"/>
  </si>
  <si>
    <r>
      <t>年齢区分ごとの
子ども数
(</t>
    </r>
    <r>
      <rPr>
        <u/>
        <sz val="11"/>
        <color theme="1"/>
        <rFont val="ＭＳ Ｐ明朝"/>
        <family val="1"/>
        <charset val="128"/>
      </rPr>
      <t>認可定員</t>
    </r>
    <r>
      <rPr>
        <sz val="11"/>
        <color theme="1"/>
        <rFont val="ＭＳ Ｐ明朝"/>
        <family val="1"/>
        <charset val="128"/>
      </rPr>
      <t>）</t>
    </r>
    <rPh sb="0" eb="2">
      <t>ネンレイ</t>
    </rPh>
    <rPh sb="2" eb="4">
      <t>クブン</t>
    </rPh>
    <rPh sb="8" eb="9">
      <t>コ</t>
    </rPh>
    <rPh sb="11" eb="12">
      <t>スウ</t>
    </rPh>
    <rPh sb="14" eb="16">
      <t>ニンカ</t>
    </rPh>
    <rPh sb="16" eb="18">
      <t>テイイン</t>
    </rPh>
    <phoneticPr fontId="1"/>
  </si>
  <si>
    <t>保育士</t>
    <rPh sb="0" eb="2">
      <t>ホイク</t>
    </rPh>
    <rPh sb="2" eb="3">
      <t>シ</t>
    </rPh>
    <phoneticPr fontId="1"/>
  </si>
  <si>
    <t>副園長</t>
    <rPh sb="0" eb="3">
      <t>フクエンチョウ</t>
    </rPh>
    <phoneticPr fontId="1"/>
  </si>
  <si>
    <t>配置職員数（常勤の保育士）</t>
    <rPh sb="0" eb="2">
      <t>ハイチ</t>
    </rPh>
    <rPh sb="2" eb="5">
      <t>ショクインスウ</t>
    </rPh>
    <rPh sb="6" eb="8">
      <t>ジョウキン</t>
    </rPh>
    <rPh sb="9" eb="11">
      <t>ホイク</t>
    </rPh>
    <rPh sb="11" eb="12">
      <t>シ</t>
    </rPh>
    <phoneticPr fontId="1"/>
  </si>
  <si>
    <r>
      <t>保育を必要
とする子ども
（</t>
    </r>
    <r>
      <rPr>
        <u/>
        <sz val="11"/>
        <color theme="1"/>
        <rFont val="ＭＳ Ｐ明朝"/>
        <family val="1"/>
        <charset val="128"/>
      </rPr>
      <t>認可定員</t>
    </r>
    <r>
      <rPr>
        <sz val="11"/>
        <color theme="1"/>
        <rFont val="ＭＳ Ｐ明朝"/>
        <family val="1"/>
        <charset val="128"/>
      </rPr>
      <t>）</t>
    </r>
    <rPh sb="0" eb="2">
      <t>ホイク</t>
    </rPh>
    <rPh sb="3" eb="5">
      <t>ヒツヨウ</t>
    </rPh>
    <rPh sb="9" eb="10">
      <t>コ</t>
    </rPh>
    <rPh sb="14" eb="16">
      <t>ニンカ</t>
    </rPh>
    <rPh sb="16" eb="18">
      <t>テイイン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</si>
</sst>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人&quot;"/>
    <numFmt numFmtId="177" formatCode="General&quot;名&quot;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8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2" borderId="7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980759</xdr:colOff>
      <xdr:row>8</xdr:row>
      <xdr:rowOff>16566</xdr:rowOff>
    </xdr:from>
    <xdr:to>
      <xdr:col>4</xdr:col>
      <xdr:colOff>732280</xdr:colOff>
      <xdr:row>8</xdr:row>
      <xdr:rowOff>256762</xdr:rowOff>
    </xdr:to>
    <xdr:sp macro="" textlink="">
      <xdr:nvSpPr>
        <xdr:cNvPr id="3" name="正方形/長方形 2"/>
        <xdr:cNvSpPr/>
      </xdr:nvSpPr>
      <xdr:spPr>
        <a:xfrm>
          <a:off x="2997818" y="2694772"/>
          <a:ext cx="860903" cy="24019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（満３歳児）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5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3" style="1" customWidth="1"/>
    <col min="2" max="2" width="9" style="1"/>
    <col min="3" max="5" width="14.625" style="1" customWidth="1"/>
    <col min="6" max="6" width="10.25" style="1" customWidth="1"/>
    <col min="7" max="7" width="14.875" style="1" bestFit="1" customWidth="1"/>
    <col min="8" max="16384" width="9" style="1"/>
  </cols>
  <sheetData>
    <row r="1" spans="2:7" ht="14.25" x14ac:dyDescent="0.15">
      <c r="B1" s="3"/>
      <c r="D1" s="1" t="s">
        <v>0</v>
      </c>
    </row>
    <row r="4" spans="2:7" x14ac:dyDescent="0.15">
      <c r="B4" s="40" t="s">
        <v>13</v>
      </c>
      <c r="C4" s="38" t="s">
        <v>23</v>
      </c>
      <c r="D4" s="34"/>
      <c r="E4" s="35"/>
      <c r="F4" s="35" t="s">
        <v>2</v>
      </c>
      <c r="G4" s="42" t="s">
        <v>3</v>
      </c>
    </row>
    <row r="5" spans="2:7" ht="19.5" customHeight="1" x14ac:dyDescent="0.15">
      <c r="B5" s="41"/>
      <c r="C5" s="39"/>
      <c r="D5" s="39" t="s">
        <v>1</v>
      </c>
      <c r="E5" s="39"/>
      <c r="F5" s="39"/>
      <c r="G5" s="43"/>
    </row>
    <row r="6" spans="2:7" ht="52.5" customHeight="1" x14ac:dyDescent="0.15">
      <c r="B6" s="41"/>
      <c r="C6" s="39"/>
      <c r="D6" s="4" t="s">
        <v>27</v>
      </c>
      <c r="E6" s="4" t="s">
        <v>4</v>
      </c>
      <c r="F6" s="39"/>
      <c r="G6" s="43"/>
    </row>
    <row r="7" spans="2:7" ht="42" customHeight="1" x14ac:dyDescent="0.15">
      <c r="B7" s="14" t="s">
        <v>5</v>
      </c>
      <c r="C7" s="6">
        <f>SUM(D7)</f>
        <v>0</v>
      </c>
      <c r="D7" s="7"/>
      <c r="E7" s="9"/>
      <c r="F7" s="9"/>
      <c r="G7" s="15">
        <f>ROUNDDOWN(C7/3,1)</f>
        <v>0</v>
      </c>
    </row>
    <row r="8" spans="2:7" ht="42" customHeight="1" x14ac:dyDescent="0.15">
      <c r="B8" s="14" t="s">
        <v>6</v>
      </c>
      <c r="C8" s="6">
        <f>SUM(D8)</f>
        <v>0</v>
      </c>
      <c r="D8" s="7"/>
      <c r="E8" s="9"/>
      <c r="F8" s="9"/>
      <c r="G8" s="36">
        <f>ROUNDDOWN((C8+C9)/6,1)</f>
        <v>0</v>
      </c>
    </row>
    <row r="9" spans="2:7" ht="42" customHeight="1" x14ac:dyDescent="0.15">
      <c r="B9" s="14" t="s">
        <v>7</v>
      </c>
      <c r="C9" s="6">
        <f>SUM(D9:E9)</f>
        <v>0</v>
      </c>
      <c r="D9" s="7"/>
      <c r="E9" s="17"/>
      <c r="F9" s="18"/>
      <c r="G9" s="36"/>
    </row>
    <row r="10" spans="2:7" ht="42" customHeight="1" x14ac:dyDescent="0.15">
      <c r="B10" s="14" t="s">
        <v>8</v>
      </c>
      <c r="C10" s="6">
        <f>SUM(D10:E10)</f>
        <v>0</v>
      </c>
      <c r="D10" s="7"/>
      <c r="E10" s="17"/>
      <c r="F10" s="19"/>
      <c r="G10" s="15">
        <f>ROUNDDOWN(C10/20,1)</f>
        <v>0</v>
      </c>
    </row>
    <row r="11" spans="2:7" ht="42" customHeight="1" x14ac:dyDescent="0.15">
      <c r="B11" s="14" t="s">
        <v>9</v>
      </c>
      <c r="C11" s="6">
        <f>SUM(D11:E11)</f>
        <v>0</v>
      </c>
      <c r="D11" s="7"/>
      <c r="E11" s="17"/>
      <c r="F11" s="19"/>
      <c r="G11" s="36">
        <f>ROUNDDOWN((C11+C12)/30,1)</f>
        <v>0</v>
      </c>
    </row>
    <row r="12" spans="2:7" ht="42" customHeight="1" x14ac:dyDescent="0.15">
      <c r="B12" s="14" t="s">
        <v>10</v>
      </c>
      <c r="C12" s="6">
        <f>SUM(D12:E12)</f>
        <v>0</v>
      </c>
      <c r="D12" s="7"/>
      <c r="E12" s="17"/>
      <c r="F12" s="19"/>
      <c r="G12" s="36"/>
    </row>
    <row r="13" spans="2:7" ht="42" customHeight="1" x14ac:dyDescent="0.15">
      <c r="B13" s="14" t="s">
        <v>11</v>
      </c>
      <c r="C13" s="6">
        <f>SUM(C7:C12)</f>
        <v>0</v>
      </c>
      <c r="D13" s="6">
        <f>SUM(D7:D12)</f>
        <v>0</v>
      </c>
      <c r="E13" s="6">
        <f>SUM(E9:E12)</f>
        <v>0</v>
      </c>
      <c r="F13" s="5">
        <f>SUM(F10:F12)</f>
        <v>0</v>
      </c>
      <c r="G13" s="15">
        <f>SUM(G7:G12)</f>
        <v>0</v>
      </c>
    </row>
    <row r="14" spans="2:7" ht="42" customHeight="1" x14ac:dyDescent="0.15">
      <c r="B14" s="44" t="s">
        <v>12</v>
      </c>
      <c r="C14" s="45"/>
      <c r="D14" s="45"/>
      <c r="E14" s="45"/>
      <c r="F14" s="45"/>
      <c r="G14" s="15">
        <f>ROUND(G13,0)</f>
        <v>0</v>
      </c>
    </row>
    <row r="15" spans="2:7" ht="42" customHeight="1" x14ac:dyDescent="0.15">
      <c r="B15" s="33" t="s">
        <v>26</v>
      </c>
      <c r="C15" s="29"/>
      <c r="D15" s="29"/>
      <c r="E15" s="29"/>
      <c r="F15" s="29"/>
      <c r="G15" s="16">
        <f>D22</f>
        <v>0</v>
      </c>
    </row>
    <row r="17" spans="2:7" x14ac:dyDescent="0.15">
      <c r="B17" s="2" t="str">
        <f>IF(G14&gt;G15,"エラー！！「配置職員数」は「必要とする職員の数」以上でなければならない。","")</f>
        <v/>
      </c>
    </row>
    <row r="18" spans="2:7" ht="14.25" x14ac:dyDescent="0.15">
      <c r="B18" s="3" t="s">
        <v>14</v>
      </c>
    </row>
    <row r="19" spans="2:7" ht="7.5" customHeight="1" x14ac:dyDescent="0.15"/>
    <row r="20" spans="2:7" ht="42" customHeight="1" x14ac:dyDescent="0.15">
      <c r="B20" s="37" t="s">
        <v>15</v>
      </c>
      <c r="C20" s="25"/>
      <c r="D20" s="12"/>
      <c r="E20" s="24" t="s">
        <v>25</v>
      </c>
      <c r="F20" s="25"/>
      <c r="G20" s="12"/>
    </row>
    <row r="21" spans="2:7" ht="42" customHeight="1" x14ac:dyDescent="0.15">
      <c r="B21" s="32" t="s">
        <v>24</v>
      </c>
      <c r="C21" s="27"/>
      <c r="D21" s="11">
        <f>SUM(D22:D23)</f>
        <v>0</v>
      </c>
      <c r="E21" s="26" t="s">
        <v>19</v>
      </c>
      <c r="F21" s="27"/>
      <c r="G21" s="21"/>
    </row>
    <row r="22" spans="2:7" ht="42" customHeight="1" x14ac:dyDescent="0.15">
      <c r="B22" s="30"/>
      <c r="C22" s="8" t="s">
        <v>16</v>
      </c>
      <c r="D22" s="10"/>
      <c r="E22" s="26" t="s">
        <v>20</v>
      </c>
      <c r="F22" s="27"/>
      <c r="G22" s="21"/>
    </row>
    <row r="23" spans="2:7" ht="42" customHeight="1" x14ac:dyDescent="0.15">
      <c r="B23" s="31"/>
      <c r="C23" s="8" t="s">
        <v>17</v>
      </c>
      <c r="D23" s="10"/>
      <c r="E23" s="26" t="s">
        <v>21</v>
      </c>
      <c r="F23" s="27"/>
      <c r="G23" s="21"/>
    </row>
    <row r="24" spans="2:7" ht="42" customHeight="1" x14ac:dyDescent="0.15">
      <c r="B24" s="22" t="s">
        <v>18</v>
      </c>
      <c r="C24" s="23"/>
      <c r="D24" s="20"/>
      <c r="E24" s="28" t="s">
        <v>22</v>
      </c>
      <c r="F24" s="29"/>
      <c r="G24" s="13">
        <f>SUM(D20:D21,D24,G20:G23)</f>
        <v>0</v>
      </c>
    </row>
    <row r="25" spans="2:7" ht="20.25" customHeight="1" x14ac:dyDescent="0.15"/>
  </sheetData>
  <mergeCells count="19">
    <mergeCell ref="B15:F15"/>
    <mergeCell ref="D4:E4"/>
    <mergeCell ref="G8:G9"/>
    <mergeCell ref="G11:G12"/>
    <mergeCell ref="B20:C20"/>
    <mergeCell ref="C4:C6"/>
    <mergeCell ref="B4:B6"/>
    <mergeCell ref="D5:E5"/>
    <mergeCell ref="F4:F6"/>
    <mergeCell ref="G4:G6"/>
    <mergeCell ref="B14:F14"/>
    <mergeCell ref="B24:C24"/>
    <mergeCell ref="E20:F20"/>
    <mergeCell ref="E21:F21"/>
    <mergeCell ref="E22:F22"/>
    <mergeCell ref="E23:F23"/>
    <mergeCell ref="E24:F24"/>
    <mergeCell ref="B22:B23"/>
    <mergeCell ref="B21:C2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職員配置計算表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2021-04-01T13:11:58Z</dcterms:modified>
</cp:coreProperties>
</file>