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&#65279;<?xml version="1.0" encoding="utf-8" standalone="yes"?>
<Relationships xmlns="http://schemas.openxmlformats.org/package/2006/relationships">
  <Relationship Id="rId1" Target="xl/workbook.xml" Type="http://schemas.openxmlformats.org/officeDocument/2006/relationships/officeDocument" />
  <Relationship Id="rId4" Target="docProps/custom.xml" Type="http://schemas.openxmlformats.org/officeDocument/2006/relationships/custom-properties"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116" documentId="8_{2386A255-A2A5-4DDC-A828-2FA459BF1783}" xr6:coauthVersionLast="47" xr6:coauthVersionMax="47" xr10:uidLastSave="{ECD99944-94A8-41C5-8BBB-3D344A83DDB0}"/>
  <bookViews>
    <workbookView xWindow="2868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AK137" i="91" s="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ACC5B82F-735F-40C6-8C04-2CF0AABED003}">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E3F21728-C8DA-4743-B8B7-527501C9CFEE}">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<sst xmlns="http://schemas.openxmlformats.org/spreadsheetml/2006/main" count="7786" uniqueCount="2523">
  <si>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</si>
  <si>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</si>
  <si>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</si>
  <si>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</si>
  <si>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</si>
  <si>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</si>
  <si>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</si>
  <si>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</si>
  <si>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</si>
  <si>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</si>
  <si>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</si>
  <si>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</si>
  <si>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</si>
  <si>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</si>
  <si>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</si>
  <si>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</si>
  <si>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</si>
  <si>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</si>
  <si>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</si>
  <si>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</si>
  <si>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</si>
  <si>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</si>
  <si>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</si>
  <si>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</si>
  <si>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</si>
  <si>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</si>
  <si>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</si>
  <si>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</si>
  <si>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</si>
  <si>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</si>
  <si>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</si>
  <si>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</si>
  <si>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</si>
  <si>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</si>
  <si>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</si>
  <si>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</si>
  <si>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</si>
  <si>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</si>
  <si>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</si>
  <si>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</si>
  <si>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</si>
  <si>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</si>
  <si>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</si>
  <si>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</si>
  <si>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</si>
  <si>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</si>
  <si>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</si>
  <si>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</si>
  <si>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</si>
  <si>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</si>
  <si>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</si>
  <si>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</si>
  <si>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</si>
  <si>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</si>
  <si>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</si>
  <si>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</si>
  <si>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</si>
  <si>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</si>
  <si>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</si>
  <si>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</si>
  <si>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</si>
  <si>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</si>
  <si>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</si>
  <si>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</si>
  <si>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</si>
  <si>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</si>
  <si>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</si>
  <si>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</si>
  <si>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</si>
  <si>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</si>
  <si>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</si>
  <si>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</si>
  <si>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</si>
  <si>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</si>
  <si>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</si>
  <si>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</si>
  <si>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</si>
  <si>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</si>
  <si>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</si>
  <si>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</si>
  <si>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</si>
  <si>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</si>
  <si>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</si>
  <si>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</si>
  <si>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</si>
  <si>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</si>
  <si>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</si>
  <si>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</si>
  <si>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</si>
  <si>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</si>
  <si>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</si>
  <si>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</si>
  <si>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</si>
  <si>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</si>
  <si>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</si>
  <si>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</si>
  <si>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</si>
  <si>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</si>
  <si>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</si>
  <si>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</si>
  <si>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</si>
  <si>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</si>
  <si>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</si>
  <si>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</si>
  <si>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</si>
  <si>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</si>
  <si>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</si>
  <si>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</si>
  <si>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</si>
  <si>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</si>
  <si>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</si>
  <si>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</si>
  <si>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</si>
  <si>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</si>
  <si>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</si>
  <si>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</si>
  <si>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</si>
  <si>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</si>
  <si>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</si>
  <si>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</si>
  <si>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</si>
  <si>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</si>
  <si>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</si>
  <si>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</si>
  <si>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</si>
  <si>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</si>
  <si>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</si>
  <si>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</si>
  <si>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</si>
  <si>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</si>
  <si>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</si>
  <si>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</si>
  <si>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</si>
  <si>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</si>
  <si>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</si>
  <si>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</si>
  <si>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</si>
  <si>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</si>
  <si>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</si>
  <si>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</si>
  <si>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</si>
  <si>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</si>
  <si>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</si>
  <si>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</si>
  <si>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</si>
  <si>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</si>
  <si>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</si>
  <si>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</si>
  <si>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</si>
  <si>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</si>
  <si>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</si>
  <si>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</si>
  <si>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</si>
  <si>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</si>
  <si>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</si>
  <si>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</si>
  <si>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</si>
  <si>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</si>
  <si>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</si>
  <si>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</si>
  <si>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</si>
  <si>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</si>
  <si>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</si>
  <si>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</si>
  <si>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</si>
  <si>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</si>
  <si>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</si>
  <si>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</si>
  <si>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</si>
  <si>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</si>
  <si>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</si>
  <si>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</si>
  <si>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</si>
  <si>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</si>
  <si>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</si>
  <si>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</si>
  <si>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</si>
  <si>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</si>
  <si>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</si>
  <si>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</si>
  <si>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</si>
  <si>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</si>
  <si>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</si>
  <si>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</si>
  <si>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</si>
  <si>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</si>
  <si>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</si>
  <si>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</si>
  <si>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</si>
  <si>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</si>
  <si>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</si>
  <si>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</si>
  <si>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</si>
  <si>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</si>
  <si>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</si>
  <si>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</si>
  <si>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</si>
  <si>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</si>
  <si>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</si>
  <si>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</si>
  <si>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</si>
  <si>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</si>
  <si>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</si>
  <si>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</si>
  <si>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</si>
  <si>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</si>
  <si>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</si>
  <si>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</si>
  <si>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</si>
  <si>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</si>
  <si>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</si>
  <si>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</si>
  <si>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</si>
  <si>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</si>
  <si>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</si>
  <si>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</si>
  <si>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</si>
  <si>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</si>
  <si>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</si>
  <si>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</si>
  <si>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</si>
  <si>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</si>
  <si>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</si>
  <si>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</si>
  <si>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</si>
  <si>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</si>
  <si>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</si>
  <si>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</si>
  <si>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</si>
  <si>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</si>
  <si>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</si>
  <si>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</si>
  <si>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</si>
  <si>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</si>
  <si>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</si>
  <si>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</si>
  <si>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</si>
  <si>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</si>
  <si>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</si>
  <si>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</si>
  <si>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</si>
  <si>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</si>
  <si>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</si>
  <si>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</si>
  <si>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</si>
  <si>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</si>
  <si>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</si>
  <si>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</si>
  <si>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</si>
  <si>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</si>
  <si>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</si>
  <si>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</si>
  <si>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</si>
  <si>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</si>
  <si>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</si>
  <si>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</si>
  <si>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</si>
  <si>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</si>
  <si>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</si>
  <si>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</si>
  <si>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</si>
  <si>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</si>
  <si>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</si>
  <si>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</si>
  <si>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</si>
  <si>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</si>
  <si>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</si>
  <si>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</si>
  <si>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</si>
  <si>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</si>
  <si>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</si>
  <si>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</si>
  <si>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</si>
  <si>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</si>
  <si>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</si>
  <si>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</si>
  <si>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</si>
  <si>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</si>
  <si>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</si>
  <si>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</si>
  <si>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</si>
  <si>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</si>
  <si>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</si>
  <si>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</si>
  <si>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</si>
  <si>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</si>
  <si>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</si>
  <si>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</si>
  <si>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</si>
  <si>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</si>
  <si>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</si>
  <si>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</si>
  <si>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</si>
  <si>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</si>
  <si>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</si>
  <si>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</si>
  <si>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</si>
  <si>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</si>
  <si>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</si>
  <si>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</si>
  <si>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</si>
  <si>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</si>
  <si>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</si>
  <si>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</si>
  <si>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</si>
  <si>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</si>
  <si>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</si>
  <si>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</si>
  <si>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</si>
  <si>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</si>
  <si>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</si>
  <si>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</si>
  <si>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</si>
  <si>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</si>
  <si>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</si>
  <si>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</si>
  <si>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</si>
  <si>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</si>
  <si>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</si>
  <si>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</si>
  <si>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</si>
  <si>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</si>
  <si>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</si>
  <si>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</si>
  <si>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</si>
  <si>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</si>
  <si>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</si>
  <si>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</si>
  <si>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</si>
  <si>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</si>
  <si>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</si>
  <si>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</si>
  <si>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</si>
  <si>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</si>
  <si>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</si>
  <si>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</si>
  <si>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</si>
  <si>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</si>
  <si>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</si>
  <si>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</si>
  <si>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</si>
  <si>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</si>
  <si>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</si>
  <si>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</si>
  <si>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</si>
  <si>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</si>
  <si>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</si>
  <si>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</si>
  <si>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</si>
  <si>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</si>
  <si>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</si>
  <si>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</si>
  <si>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</si>
  <si>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</si>
  <si>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</si>
  <si>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</si>
  <si>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</si>
  <si>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</si>
  <si>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</si>
  <si>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</si>
  <si>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</si>
  <si>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</si>
  <si>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</si>
  <si>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</si>
  <si>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</si>
  <si>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</si>
  <si>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</si>
  <si>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</si>
  <si>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</si>
  <si>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</si>
  <si>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</si>
  <si>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</si>
  <si>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</si>
  <si>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</si>
  <si>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</si>
  <si>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</si>
  <si>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</si>
  <si>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</si>
  <si>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</si>
  <si>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</si>
  <si>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</si>
  <si>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</si>
  <si>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</si>
  <si>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</si>
  <si>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</si>
  <si>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</si>
  <si>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</si>
  <si>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</si>
  <si>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</si>
  <si>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</si>
  <si>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</si>
  <si>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</si>
  <si>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</si>
  <si>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</si>
  <si>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</si>
  <si>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</si>
  <si>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</si>
  <si>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</si>
  <si>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</si>
  <si>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</si>
  <si>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</si>
  <si>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</si>
  <si>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</si>
  <si>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</si>
  <si>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</si>
  <si>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</si>
  <si>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</si>
  <si>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</si>
  <si>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</si>
  <si>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</si>
  <si>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</si>
  <si>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</si>
  <si>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</si>
  <si>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</si>
  <si>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</si>
  <si>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</si>
  <si>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</si>
  <si>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</si>
  <si>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</si>
  <si>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</si>
  <si>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</si>
  <si>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</si>
  <si>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</si>
  <si>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</si>
  <si>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</si>
  <si>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</si>
  <si>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</si>
  <si>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</si>
  <si>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</si>
  <si>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</si>
  <si>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</si>
  <si>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</si>
  <si>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</si>
  <si>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</si>
  <si>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</si>
  <si>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</si>
  <si>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</si>
  <si>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</si>
  <si>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</si>
  <si>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</si>
  <si>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</si>
  <si>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</si>
  <si>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</si>
  <si>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</si>
  <si>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</si>
  <si>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</si>
  <si>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</si>
  <si>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</si>
  <si>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</si>
  <si>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</si>
  <si>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</si>
  <si>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</si>
  <si>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</si>
  <si>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</si>
  <si>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</si>
  <si>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</si>
  <si>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</si>
  <si>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</si>
  <si>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</si>
  <si>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</si>
  <si>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</si>
  <si>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</si>
  <si>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</si>
  <si>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</si>
  <si>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</si>
  <si>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</si>
  <si>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</si>
  <si>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</si>
  <si>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</si>
  <si>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</si>
  <si>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</si>
  <si>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</si>
  <si>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</si>
  <si>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</si>
  <si>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</si>
  <si>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</si>
  <si>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</si>
  <si>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</si>
  <si>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</si>
  <si>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</si>
  <si>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</si>
  <si>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</si>
  <si>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</si>
  <si>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</si>
  <si>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</si>
  <si>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</si>
  <si>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</si>
  <si>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</si>
  <si>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</si>
  <si>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</si>
  <si>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</si>
  <si>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</si>
  <si>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</si>
  <si>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</si>
  <si>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</si>
  <si>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</si>
  <si>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</si>
  <si>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</si>
  <si>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</si>
  <si>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</si>
  <si>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</si>
  <si>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</si>
  <si>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</si>
  <si>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</si>
  <si>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</si>
  <si>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</si>
  <si>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</si>
  <si>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</si>
  <si>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</si>
  <si>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</si>
  <si>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</si>
  <si>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</si>
  <si>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</si>
  <si>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</si>
  <si>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</si>
  <si>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</si>
  <si>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</si>
  <si>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</si>
  <si>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</si>
  <si>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</si>
  <si>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</si>
  <si>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</si>
  <si>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</si>
  <si>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</si>
  <si>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</si>
  <si>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</si>
  <si>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</si>
  <si>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</si>
  <si>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</si>
  <si>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</si>
  <si>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</si>
  <si>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</si>
  <si>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</si>
  <si>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</si>
  <si>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</si>
  <si>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</si>
  <si>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</si>
  <si>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</si>
  <si>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</si>
  <si>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</si>
  <si>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</si>
  <si>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</si>
  <si>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</si>
  <si>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</si>
  <si>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</si>
  <si>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</si>
  <si>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</si>
  <si>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</si>
  <si>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</si>
  <si>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</si>
  <si>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</si>
  <si>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</si>
  <si>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</si>
  <si>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</si>
  <si>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</si>
  <si>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</si>
  <si>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</si>
  <si>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</si>
  <si>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</si>
  <si>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</si>
  <si>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</si>
  <si>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</si>
  <si>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</si>
  <si>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</si>
  <si>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</si>
  <si>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</si>
  <si>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</si>
  <si>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</si>
  <si>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</si>
  <si>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</si>
  <si>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</si>
  <si>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</si>
  <si>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</si>
  <si>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</si>
  <si>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</si>
  <si>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</si>
  <si>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</si>
  <si>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</si>
  <si>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</si>
  <si>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</si>
  <si>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</si>
  <si>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</si>
  <si>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</si>
  <si>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</si>
  <si>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</si>
  <si>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</si>
  <si>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</si>
  <si>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</si>
  <si>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</si>
  <si>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</si>
  <si>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</si>
  <si>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</si>
  <si>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</si>
  <si>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</si>
  <si>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</si>
  <si>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</si>
  <si>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</si>
  <si>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</si>
  <si>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</si>
  <si>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</si>
  <si>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</si>
  <si>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</si>
  <si>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</si>
  <si>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</si>
  <si>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</si>
  <si>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</si>
  <si>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</si>
  <si>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</si>
  <si>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</si>
  <si>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</si>
  <si>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</si>
  <si>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</si>
  <si>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</si>
  <si>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</si>
  <si>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</si>
  <si>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</si>
  <si>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</si>
  <si>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</si>
  <si>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</si>
  <si>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</si>
  <si>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</si>
  <si>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</si>
  <si>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</si>
  <si>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</si>
  <si>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</si>
  <si>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</si>
  <si>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</si>
  <si>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</si>
  <si>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</si>
  <si>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</si>
  <si>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</si>
  <si>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</si>
  <si>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</si>
  <si>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</si>
  <si>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</si>
  <si>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</si>
  <si>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</si>
  <si>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</si>
  <si>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</si>
  <si>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</si>
  <si>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</si>
  <si>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</si>
  <si>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</si>
  <si>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</si>
  <si>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</si>
  <si>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</si>
  <si>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</si>
  <si>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</si>
  <si>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</si>
  <si>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</si>
  <si>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</si>
  <si>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</si>
  <si>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</si>
  <si>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</si>
  <si>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</si>
  <si>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</si>
  <si>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</si>
  <si>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</si>
  <si>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</si>
  <si>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</si>
  <si>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</si>
  <si>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</si>
  <si>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</si>
  <si>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</si>
  <si>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</si>
  <si>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</si>
  <si>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</si>
  <si>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</si>
  <si>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</si>
  <si>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</si>
  <si>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</si>
  <si>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</si>
  <si>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</si>
  <si>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</si>
  <si>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</si>
  <si>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</si>
  <si>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</si>
  <si>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</si>
  <si>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</si>
  <si>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</si>
  <si>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</si>
  <si>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</si>
  <si>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</si>
  <si>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</si>
  <si>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</si>
  <si>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</si>
  <si>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</si>
  <si>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</si>
  <si>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</si>
  <si>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</si>
  <si>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</si>
  <si>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</si>
  <si>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</si>
  <si>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</si>
  <si>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</si>
  <si>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</si>
  <si>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</si>
  <si>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</si>
  <si>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</si>
  <si>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</si>
  <si>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</si>
  <si>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</si>
  <si>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</si>
  <si>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</si>
  <si>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</si>
  <si>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</si>
  <si>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</si>
  <si>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</si>
  <si>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</si>
  <si>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</si>
  <si>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</si>
  <si>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</si>
  <si>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</si>
  <si>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</si>
  <si>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</si>
  <si>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</si>
  <si>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</si>
  <si>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</si>
  <si>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</si>
  <si>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</si>
  <si>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</si>
  <si>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</si>
  <si>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</si>
  <si>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</si>
  <si>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</si>
  <si>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</si>
  <si>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</si>
  <si>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</si>
  <si>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</si>
  <si>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</si>
  <si>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</si>
  <si>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</si>
  <si>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</si>
  <si>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</si>
  <si>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</si>
  <si>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</si>
  <si>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</si>
  <si>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</si>
  <si>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</si>
  <si>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</si>
  <si>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</si>
  <si>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</si>
  <si>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</si>
  <si>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</si>
  <si>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</si>
  <si>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</si>
  <si>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</si>
  <si>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</si>
  <si>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</si>
  <si>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</si>
  <si>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</si>
  <si>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</si>
  <si>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</si>
  <si>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</si>
  <si>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</si>
  <si>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</si>
  <si>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</si>
  <si>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</si>
  <si>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</si>
  <si>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</si>
  <si>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</si>
  <si>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</si>
  <si>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</si>
  <si>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</si>
  <si>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</si>
  <si>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</si>
  <si>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</si>
  <si>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</si>
  <si>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</si>
  <si>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</si>
  <si>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</si>
  <si>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</si>
  <si>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</si>
  <si>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</si>
  <si>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</si>
  <si>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</si>
  <si>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</si>
  <si>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</si>
  <si>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</si>
  <si>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</si>
  <si>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</si>
  <si>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</si>
  <si>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</si>
  <si>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</si>
  <si>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</si>
  <si>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</si>
  <si>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</si>
  <si>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</si>
  <si>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</si>
  <si>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</si>
  <si>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</si>
  <si>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</si>
  <si>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</si>
  <si>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</si>
  <si>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</si>
  <si>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</si>
  <si>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</si>
  <si>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</si>
  <si>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</si>
  <si>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</si>
  <si>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</si>
  <si>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</si>
  <si>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</si>
  <si>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</si>
  <si>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</si>
  <si>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</si>
  <si>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</si>
  <si>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</si>
  <si>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</si>
  <si>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</si>
  <si>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</si>
  <si>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</si>
  <si>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</si>
  <si>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</si>
  <si>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</si>
  <si>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</si>
  <si>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</si>
  <si>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</si>
  <si>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</si>
  <si>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</si>
  <si>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</si>
  <si>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</si>
  <si>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</si>
  <si>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</si>
  <si>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</si>
  <si>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</si>
  <si>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</si>
  <si>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</si>
  <si>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</si>
  <si>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</si>
  <si>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</si>
  <si>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</si>
  <si>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</si>
  <si>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</si>
  <si>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</si>
  <si>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</si>
  <si>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</si>
  <si>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</si>
  <si>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</si>
  <si>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</si>
  <si>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</si>
  <si>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</si>
  <si>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</si>
  <si>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</si>
  <si>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</si>
  <si>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</si>
  <si>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</si>
  <si>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</si>
  <si>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</si>
  <si>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</si>
  <si>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</si>
  <si>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</si>
  <si>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</si>
  <si>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</si>
  <si>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</si>
  <si>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</si>
  <si>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</si>
  <si>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</si>
  <si>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</si>
  <si>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</si>
  <si>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</si>
  <si>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</si>
  <si>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</si>
  <si>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</si>
  <si>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</si>
  <si>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</si>
  <si>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</si>
  <si>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</si>
  <si>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</si>
  <si>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</si>
  <si>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</si>
  <si>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</si>
  <si>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</si>
  <si>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</si>
  <si>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</si>
  <si>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</si>
  <si>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</si>
  <si>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</si>
  <si>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</si>
  <si>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</si>
  <si>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</si>
  <si>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</si>
  <si>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</si>
  <si>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</si>
  <si>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</si>
  <si>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</si>
  <si>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</si>
  <si>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</si>
  <si>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</si>
  <si>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</si>
  <si>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</si>
  <si>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</si>
  <si>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</si>
  <si>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</si>
  <si>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</si>
  <si>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</si>
  <si>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</si>
  <si>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</si>
  <si>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</si>
  <si>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</si>
  <si>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</si>
  <si>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</si>
  <si>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</si>
  <si>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</si>
  <si>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</si>
  <si>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</si>
  <si>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</si>
  <si>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</si>
  <si>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</si>
  <si>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</si>
  <si>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</si>
  <si>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</si>
  <si>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</si>
  <si>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</si>
  <si>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</si>
  <si>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</si>
  <si>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</si>
  <si>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</si>
  <si>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</si>
  <si>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</si>
  <si>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</si>
  <si>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</si>
  <si>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</si>
  <si>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</si>
  <si>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</si>
  <si>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</si>
  <si>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</si>
  <si>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</si>
  <si>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</si>
  <si>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</si>
  <si>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</si>
  <si>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</si>
  <si>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</si>
  <si>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</si>
  <si>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</si>
  <si>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</si>
  <si>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</si>
  <si>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</si>
  <si>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</si>
  <si>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</si>
  <si>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</si>
  <si>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</si>
  <si>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</si>
  <si>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</si>
  <si>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</si>
  <si>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</si>
  <si>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</si>
  <si>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</si>
  <si>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</si>
  <si>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</si>
  <si>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</si>
  <si>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</si>
  <si>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</si>
  <si>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</si>
  <si>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</si>
  <si>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</si>
  <si>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</si>
  <si>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</si>
  <si>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</si>
  <si>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</si>
  <si>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</si>
  <si>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</si>
  <si>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</si>
  <si>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</si>
  <si>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</si>
  <si>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</si>
  <si>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</si>
  <si>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</si>
  <si>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</si>
  <si>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</si>
  <si>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</si>
  <si>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</si>
  <si>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</si>
  <si>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</si>
  <si>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</si>
  <si>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</si>
  <si>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</si>
  <si>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</si>
  <si>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</si>
  <si>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</si>
  <si>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</si>
  <si>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</si>
  <si>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</si>
  <si>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</si>
  <si>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</si>
  <si>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</si>
  <si>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</si>
  <si>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</si>
  <si>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</si>
  <si>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</si>
  <si>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</si>
  <si>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</si>
  <si>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</si>
  <si>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</si>
  <si>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</si>
  <si>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</si>
  <si>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</si>
  <si>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</si>
  <si>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</si>
  <si>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</si>
  <si>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</si>
  <si>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</si>
  <si>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</si>
  <si>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</si>
  <si>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</si>
  <si>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</si>
  <si>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</si>
  <si>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</si>
  <si>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</si>
  <si>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</si>
  <si>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</si>
  <si>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</si>
  <si>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</si>
  <si>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</si>
  <si>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</si>
  <si>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</si>
  <si>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</si>
  <si>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</si>
  <si>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</si>
  <si>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</si>
  <si>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</si>
  <si>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</si>
  <si>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</si>
  <si>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</si>
  <si>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</si>
  <si>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</si>
  <si>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</si>
  <si>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</si>
  <si>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</si>
  <si>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</si>
  <si>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</si>
  <si>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</si>
  <si>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</si>
  <si>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</si>
  <si>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</si>
  <si>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</si>
  <si>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</si>
  <si>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</si>
  <si>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</si>
  <si>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</si>
  <si>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</si>
  <si>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</si>
  <si>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</si>
  <si>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</si>
  <si>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</si>
  <si>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</si>
  <si>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</si>
  <si>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</si>
  <si>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</si>
  <si>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</si>
  <si>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</si>
  <si>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</si>
  <si>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</si>
  <si>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</si>
  <si>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</si>
  <si>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</si>
  <si>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</si>
  <si>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</si>
  <si>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</si>
  <si>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</si>
  <si>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</si>
  <si>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</si>
  <si>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</si>
  <si>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</si>
  <si>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</si>
  <si>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</si>
  <si>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</si>
  <si>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</si>
  <si>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</si>
  <si>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</si>
  <si>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</si>
  <si>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</si>
  <si>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</si>
  <si>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</si>
  <si>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</si>
  <si>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</si>
  <si>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</si>
  <si>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</si>
  <si>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</si>
  <si>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</si>
  <si>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</si>
  <si>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</si>
  <si>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</si>
  <si>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</si>
  <si>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</si>
  <si>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</si>
  <si>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</si>
  <si>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</si>
  <si>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</si>
  <si>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</si>
  <si>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</si>
  <si>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</si>
  <si>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</si>
  <si>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</si>
  <si>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</si>
  <si>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</si>
  <si>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</si>
  <si>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</si>
  <si>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</si>
  <si>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</si>
  <si>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</si>
  <si>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</si>
  <si>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</si>
  <si>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</si>
  <si>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</si>
  <si>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</si>
  <si>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</si>
  <si>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</si>
  <si>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</si>
  <si>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</si>
  <si>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</si>
  <si>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</si>
  <si>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</si>
  <si>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</si>
  <si>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</si>
  <si>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</si>
  <si>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</si>
  <si>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</si>
  <si>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</si>
  <si>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</si>
  <si>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</si>
  <si>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</si>
  <si>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</si>
  <si>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</si>
  <si>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</si>
  <si>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</si>
  <si>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</si>
  <si>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</si>
  <si>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</si>
  <si>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</si>
  <si>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</si>
  <si>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</si>
  <si>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</si>
  <si>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</si>
  <si>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</si>
  <si>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</si>
  <si>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</si>
  <si>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</si>
  <si>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</si>
  <si>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</si>
  <si>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</si>
  <si>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</si>
  <si>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</si>
  <si>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</si>
  <si>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</si>
  <si>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</si>
  <si>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</si>
  <si>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</si>
  <si>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</si>
  <si>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</si>
  <si>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</si>
  <si>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</si>
  <si>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</si>
  <si>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</si>
  <si>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</si>
  <si>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</si>
  <si>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</si>
  <si>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</si>
  <si>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</si>
  <si>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</si>
  <si>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</si>
  <si>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</si>
  <si>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</si>
  <si>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</si>
  <si>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</si>
  <si>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</si>
  <si>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</si>
  <si>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</si>
  <si>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</si>
  <si>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</si>
  <si>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</si>
  <si>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</si>
  <si>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</si>
  <si>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</si>
  <si>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</si>
  <si>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</si>
  <si>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</si>
  <si>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</si>
  <si>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</si>
  <si>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</si>
  <si>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</si>
  <si>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</si>
  <si>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</si>
  <si>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</si>
  <si>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</si>
  <si>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</si>
  <si>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</si>
  <si>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</si>
  <si>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</si>
  <si>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</si>
  <si>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</si>
  <si>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</si>
  <si>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</si>
  <si>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</si>
  <si>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</si>
  <si>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</si>
  <si>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</si>
  <si>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</si>
  <si>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</si>
  <si>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</si>
  <si>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</si>
  <si>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</si>
  <si>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</si>
  <si>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</si>
  <si>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</si>
  <si>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</si>
  <si>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</si>
  <si>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</si>
  <si>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</si>
  <si>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</si>
  <si>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</si>
  <si>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</si>
  <si>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</si>
  <si>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</si>
  <si>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</si>
  <si>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</si>
  <si>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</si>
  <si>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</si>
  <si>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</si>
  <si>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</si>
  <si>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</si>
  <si>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</si>
  <si>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</si>
  <si>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</si>
  <si>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</si>
  <si>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</si>
  <si>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</si>
  <si>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</si>
  <si>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</si>
  <si>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</si>
  <si>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</si>
  <si>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</si>
  <si>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</si>
  <si>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</si>
  <si>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</si>
  <si>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</si>
  <si>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</si>
  <si>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</si>
  <si>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</si>
  <si>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</si>
  <si>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</si>
  <si>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</si>
  <si>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</si>
  <si>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</si>
  <si>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</si>
  <si>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</si>
  <si>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</si>
  <si>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</si>
  <si>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</si>
  <si>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</si>
  <si>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</si>
  <si>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</si>
  <si>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</si>
  <si>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</si>
  <si>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</si>
  <si>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</si>
  <si>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</si>
  <si>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</si>
  <si>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</si>
  <si>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</si>
  <si>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</si>
  <si>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</si>
  <si>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</si>
  <si>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</si>
  <si>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</si>
  <si>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</si>
  <si>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</si>
  <si>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</si>
  <si>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</si>
  <si>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</si>
  <si>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</si>
  <si>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</si>
  <si>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</si>
  <si>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</si>
  <si>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</si>
  <si>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</si>
  <si>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</si>
  <si>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</si>
  <si>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</si>
  <si>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</si>
  <si>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</si>
  <si>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</si>
  <si>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</si>
  <si>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</si>
  <si>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</si>
  <si>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</si>
  <si>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</si>
  <si>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</si>
  <si>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</si>
  <si>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</si>
  <si>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</si>
  <si>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</si>
  <si>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</si>
  <si>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</si>
  <si>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</si>
  <si>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</si>
  <si>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</si>
  <si>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</si>
  <si>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</si>
  <si>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</si>
  <si>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</si>
  <si>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</si>
  <si>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</si>
  <si>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</si>
  <si>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</si>
  <si>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</si>
  <si>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</si>
  <si>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</si>
  <si>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</si>
  <si>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</si>
  <si>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</si>
  <si>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</si>
  <si>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</si>
  <si>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</si>
  <si>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</si>
  <si>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</si>
  <si>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</si>
  <si>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</si>
  <si>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</si>
  <si>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</si>
  <si>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</si>
  <si>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</si>
  <si>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</si>
  <si>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</si>
  <si>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</si>
  <si>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</si>
  <si>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</si>
  <si>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</si>
  <si>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</si>
  <si>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</si>
  <si>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</si>
  <si>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</si>
  <si>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</si>
  <si>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</si>
  <si>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</si>
  <si>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</si>
  <si>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</si>
  <si>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</si>
  <si>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</si>
  <si>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</si>
  <si>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</si>
  <si>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</si>
  <si>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</si>
  <si>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</si>
  <si>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</si>
  <si>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</si>
  <si>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</si>
  <si>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</si>
  <si>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</si>
  <si>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</si>
  <si>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</si>
  <si>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</si>
  <si>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</si>
  <si>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</si>
  <si>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</si>
  <si>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</si>
  <si>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</si>
  <si>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</si>
  <si>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</si>
  <si>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</si>
  <si>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</si>
  <si>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</si>
  <si>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</si>
  <si>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</si>
  <si>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</si>
  <si>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</si>
  <si>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</si>
  <si>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</si>
  <si>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</si>
  <si>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</si>
  <si>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</si>
  <si>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</si>
  <si>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</si>
  <si>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</si>
  <si>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</si>
  <si>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</si>
  <si>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</si>
  <si>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</si>
  <si>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</si>
  <si>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</si>
  <si>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</si>
  <si>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</si>
  <si>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</si>
  <si>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</si>
  <si>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</si>
  <si>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</si>
  <si>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</si>
  <si>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</si>
  <si>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</si>
  <si>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</si>
  <si>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</si>
  <si>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</si>
  <si>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</si>
  <si>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</si>
  <si>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</si>
  <si>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</si>
  <si>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</si>
  <si>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</si>
  <si>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</si>
  <si>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</si>
  <si>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</si>
  <si>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</si>
  <si>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</si>
  <si>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</si>
  <si>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</si>
  <si>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</si>
  <si>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</si>
  <si>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</si>
  <si>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</si>
  <si>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</si>
  <si>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</si>
  <si>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</si>
  <si>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</si>
  <si>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</si>
  <si>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</si>
  <si>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</si>
  <si>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</si>
  <si>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</si>
  <si>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</si>
  <si>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</si>
  <si>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</si>
  <si>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</si>
  <si>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</si>
  <si>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</si>
  <si>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</si>
  <si>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</si>
  <si>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</si>
  <si>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</si>
  <si>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</si>
  <si>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</si>
  <si>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</si>
  <si>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</si>
  <si>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</si>
  <si>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</si>
  <si>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</si>
  <si>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</si>
  <si>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</si>
  <si>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</si>
  <si>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</si>
  <si>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</si>
  <si>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</si>
  <si>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</si>
  <si>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</si>
  <si>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</si>
  <si>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</si>
  <si>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</si>
  <si>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</si>
  <si>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</si>
  <si>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</si>
  <si>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</si>
  <si>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</si>
  <si>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</si>
  <si>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</si>
  <si>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</si>
  <si>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</si>
  <si>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</si>
  <si>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</si>
  <si>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</si>
  <si>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</si>
  <si>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</si>
  <si>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</si>
  <si>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</si>
  <si>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</si>
  <si>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</si>
  <si>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</si>
  <si>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</si>
  <si>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</si>
  <si>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</si>
  <si>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</si>
  <si>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</si>
  <si>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</si>
  <si>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</si>
  <si>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</si>
  <si>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</si>
  <si>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</si>
  <si>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</si>
  <si>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</si>
  <si>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</si>
  <si>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</si>
  <si>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</si>
  <si>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</si>
  <si>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</si>
  <si>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</si>
  <si>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</si>
  <si>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</si>
  <si>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</si>
  <si>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</si>
  <si>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</si>
  <si>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</si>
  <si>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</si>
  <si>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</si>
  <si>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</si>
  <si>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</si>
  <si>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</si>
  <si>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</si>
  <si>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</si>
  <si>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</si>
  <si>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</si>
  <si>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</si>
  <si>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</si>
  <si>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</si>
  <si>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</si>
  <si>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</si>
  <si>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</si>
  <si>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</si>
  <si>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</si>
  <si>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</si>
  <si>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</si>
  <si>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</si>
  <si>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</si>
  <si>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</si>
  <si>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</si>
  <si>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</si>
  <si>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</si>
  <si>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</si>
  <si>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</si>
  <si>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</si>
  <si>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</si>
  <si>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</si>
  <si>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</si>
  <si>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</si>
  <si>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</si>
  <si>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</si>
  <si>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</si>
  <si>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</si>
  <si>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</si>
  <si>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</si>
  <si>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</si>
  <si>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</si>
  <si>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</si>
  <si>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</si>
  <si>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</si>
  <si>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</si>
  <si>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</si>
  <si>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</si>
  <si>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</si>
  <si>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</si>
  <si>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</si>
  <si>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</si>
  <si>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</si>
  <si>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</si>
  <si>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</si>
  <si>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</si>
  <si>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</si>
  <si>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</si>
  <si>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</si>
  <si>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</si>
  <si>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</si>
  <si>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</si>
  <si>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</si>
  <si>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</si>
  <si>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</si>
  <si>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</si>
  <si>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</si>
  <si>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</si>
  <si>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</si>
  <si>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</si>
  <si>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</si>
  <si>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</si>
  <si>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</si>
  <si>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</si>
  <si>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</si>
  <si>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</si>
  <si>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</si>
  <si>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</si>
  <si>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</si>
  <si>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</si>
  <si>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</si>
  <si>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</si>
  <si>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</si>
  <si>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</si>
  <si>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</si>
  <si>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</si>
  <si>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</si>
  <si>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</si>
  <si>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</si>
  <si>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</si>
  <si>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</si>
  <si>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</si>
  <si>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</si>
  <si>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</si>
  <si>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</si>
  <si>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</si>
  <si>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</si>
  <si>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</si>
  <si>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</si>
  <si>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</si>
  <si>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</si>
  <si>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</si>
  <si>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</si>
  <si>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</si>
  <si>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</si>
  <si>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</si>
  <si>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</si>
  <si>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</si>
  <si>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</si>
  <si>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</si>
  <si>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</si>
  <si>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</si>
  <si>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</si>
  <si>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</si>
  <si>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</si>
  <si>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</si>
  <si>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</si>
  <si>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</si>
  <si>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</si>
  <si>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</si>
  <si>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</si>
  <si>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</si>
  <si>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</si>
  <si>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</si>
  <si>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</si>
  <si>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</si>
  <si>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</si>
  <si>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</si>
  <si>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</si>
  <si>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</si>
  <si>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</si>
  <si>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</si>
  <si>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</si>
  <si>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</si>
  <si>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</si>
  <si>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</si>
  <si>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</si>
  <si>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</si>
  <si>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</si>
  <si>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</si>
  <si>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</si>
  <si>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</si>
  <si>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</si>
  <si>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</si>
  <si>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</si>
  <si>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</si>
  <si>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</si>
  <si>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</si>
  <si>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</si>
  <si>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</si>
  <si>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</si>
  <si>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</si>
  <si>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</si>
  <si>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</si>
  <si>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</si>
  <si>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</si>
  <si>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</si>
  <si>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</si>
  <si>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</si>
  <si>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</si>
  <si>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</si>
  <si>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</si>
  <si>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</si>
  <si>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</si>
  <si>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</si>
  <si>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</si>
  <si>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</si>
  <si>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</si>
  <si>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</si>
  <si>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</si>
  <si>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</si>
  <si>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</si>
  <si>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</si>
  <si>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</si>
  <si>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</si>
  <si>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</si>
  <si>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</si>
  <si>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</si>
  <si>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</si>
  <si>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</si>
  <si>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</si>
  <si>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</si>
  <si>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</si>
  <si>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</si>
  <si>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</si>
  <si>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</si>
  <si>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</si>
  <si>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</si>
  <si>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</si>
  <si>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</si>
  <si>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</si>
  <si>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</si>
  <si>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</si>
  <si>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</si>
  <si>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</si>
  <si>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</si>
  <si>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</si>
  <si>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</si>
  <si>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</si>
  <si>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</si>
  <si>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</si>
  <si>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</si>
  <si>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</si>
  <si>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</si>
  <si>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</si>
  <si>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</si>
  <si>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</si>
  <si>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</si>
  <si>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</si>
  <si>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</si>
  <si>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</si>
  <si>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</si>
  <si>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</si>
  <si>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</si>
  <si>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</si>
  <si>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</si>
  <si>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</si>
  <si>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</si>
  <si>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</si>
  <si>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</si>
  <si>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</si>
  <si>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</si>
  <si>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</si>
  <si>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</si>
  <si>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</si>
  <si>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</si>
  <si>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</si>
  <si>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</si>
  <si>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</si>
  <si>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</si>
  <si>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</si>
  <si>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</si>
  <si>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</si>
  <si>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</si>
  <si>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</si>
  <si>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</si>
  <si>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</si>
  <si>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</si>
  <si>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</si>
  <si>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</si>
  <si>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</si>
  <si>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</si>
  <si>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</si>
  <si>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</si>
  <si>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</si>
  <si>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</si>
  <si>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</si>
  <si>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</si>
  <si>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</si>
  <si>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</si>
  <si>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</si>
  <si>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</si>
  <si>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</si>
  <si>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</si>
  <si>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</si>
  <si>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</si>
  <si>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</si>
  <si>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</si>
  <si>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</si>
  <si>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</si>
  <si>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</si>
  <si>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</si>
  <si>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</si>
  <si>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</si>
  <si>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</si>
  <si>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</si>
  <si>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</si>
  <si>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</si>
  <si>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</si>
  <si>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</si>
  <si>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</si>
  <si>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</si>
  <si>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</si>
  <si>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</si>
  <si>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</si>
  <si>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</si>
  <si>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</si>
  <si>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</si>
  <si>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</si>
  <si>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</si>
  <si>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</si>
  <si>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</si>
  <si>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</si>
  <si>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</si>
  <si>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</si>
  <si>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</si>
  <si>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</si>
  <si>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</si>
  <si>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</si>
  <si>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</si>
  <si>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</si>
  <si>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</si>
  <si>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</si>
  <si>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</si>
  <si>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</si>
  <si>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</si>
  <si>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</si>
  <si>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</si>
  <si>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</si>
  <si>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</si>
  <si>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</si>
  <si>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</si>
  <si>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</si>
  <si>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</si>
  <si>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</si>
  <si>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</si>
  <si>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</si>
  <si>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</si>
  <si>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</si>
  <si>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</si>
  <si>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</si>
  <si>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</si>
  <si>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</si>
  <si>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</si>
  <si>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</si>
  <si>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</si>
  <si>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</si>
  <si>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</si>
  <si>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</si>
  <si>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</si>
  <si>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</si>
  <si>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</si>
  <si>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</si>
  <si>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</si>
  <si>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</si>
  <si>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</si>
  <si>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</si>
  <si>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</si>
  <si>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</si>
  <si>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</si>
  <si>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</si>
  <si>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</si>
  <si>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</si>
  <si>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</si>
  <si>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</si>
  <si>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</si>
  <si>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</si>
  <si>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</si>
  <si>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</si>
  <si>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</si>
  <si>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</si>
  <si>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</si>
  <si>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</si>
  <si>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</si>
  <si>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</si>
  <si>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</si>
  <si>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</si>
  <si>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</si>
  <si>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</si>
  <si>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</si>
  <si>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</si>
  <si>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</si>
  <si>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</si>
  <si>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</si>
  <si>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</si>
  <si>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</si>
  <si>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</si>
  <si>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</si>
  <si>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</si>
  <si>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</si>
  <si>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</si>
  <si>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</si>
  <si>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</si>
  <si>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</si>
  <si>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</si>
  <si>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</si>
  <si>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</si>
  <si>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</si>
  <si>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</si>
  <si>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</si>
  <si>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</si>
  <si>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</si>
  <si>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</si>
  <si>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</si>
  <si>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</si>
  <si>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</si>
  <si>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</si>
  <si>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</si>
  <si>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</si>
  <si>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</si>
  <si>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</si>
  <si>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</si>
  <si>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</si>
  <si>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</si>
  <si>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</si>
  <si>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</si>
  <si>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</si>
  <si>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</si>
  <si>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</si>
  <si>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</si>
  <si>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</si>
  <si>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</si>
  <si>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</si>
  <si>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</si>
  <si>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</si>
  <si>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</si>
  <si>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</si>
  <si>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</si>
  <si>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</si>
  <si>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</si>
  <si>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</si>
  <si>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</si>
  <si>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</si>
  <si>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</si>
  <si>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</si>
  <si>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</si>
  <si>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</si>
  <si>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</si>
  <si>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</si>
  <si>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</si>
  <si>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</si>
  <si>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</si>
  <si>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</si>
  <si>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</si>
  <si>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</si>
  <si>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</si>
  <si>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</si>
  <si>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</si>
  <si>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</si>
  <si>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</si>
  <si>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</si>
  <si>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</si>
  <si>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</si>
  <si>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</si>
  <si>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</si>
  <si>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</si>
  <si>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</si>
  <si>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</si>
  <si>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</si>
  <si>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</si>
  <si>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</si>
  <si>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</si>
  <si>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</si>
  <si>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</si>
  <si>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</si>
  <si>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</si>
  <si>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</si>
  <si>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</si>
  <si>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</si>
  <si>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</si>
  <si>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</si>
  <si>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</si>
  <si>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</si>
  <si>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</si>
  <si>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</si>
  <si>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</si>
  <si>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</si>
  <si>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</si>
  <si>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</si>
  <si>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</si>
  <si>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</si>
  <si>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</si>
  <si>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</si>
  <si>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</si>
  <si>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</si>
  <si>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</si>
  <si>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</si>
  <si>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</si>
  <si>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</si>
  <si>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</si>
  <si>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</si>
  <si>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</si>
  <si>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</si>
  <si>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</si>
  <si>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</si>
  <si>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</si>
  <si>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</si>
  <si>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</si>
  <si>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</si>
  <si>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</si>
  <si>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</si>
  <si>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</si>
  <si>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</si>
  <si>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</si>
  <si>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</si>
  <si>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</si>
  <si>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</si>
  <si>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</si>
  <si>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</si>
  <si>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</si>
  <si>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</si>
  <si>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</si>
  <si>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</si>
  <si>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</si>
  <si>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</si>
  <si>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</si>
  <si>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</si>
  <si>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</si>
  <si>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</si>
  <si>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</si>
  <si>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</si>
  <si>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</si>
  <si>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</si>
  <si>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</si>
  <si>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</si>
  <si>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</si>
  <si>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</si>
  <si>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</si>
  <si>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</si>
  <si>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</si>
  <si>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</si>
  <si>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</si>
  <si>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</si>
  <si>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</si>
  <si>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</si>
  <si>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</si>
  <si>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</si>
  <si>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</si>
  <si>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</si>
  <si>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</si>
  <si>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</si>
  <si>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</si>
  <si>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</si>
  <si>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</si>
  <si>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</si>
  <si>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</si>
  <si>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</si>
  <si>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</si>
  <si>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</si>
  <si>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</si>
  <si>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</si>
  <si>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</si>
  <si>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</si>
  <si>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</si>
  <si>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</si>
  <si>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</si>
  <si>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</si>
  <si>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</si>
  <si>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</si>
  <si>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</si>
  <si>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</si>
  <si>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</si>
  <si>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</si>
  <si>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</si>
  <si>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</si>
  <si>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</si>
  <si>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</si>
  <si>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</si>
  <si>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</si>
  <si>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</si>
  <si>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</si>
  <si>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</si>
  <si>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</si>
  <si>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</si>
  <si>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</si>
  <si>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</si>
  <si>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</si>
  <si>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</si>
  <si>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</si>
  <si>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</si>
  <si>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</si>
  <si>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</si>
  <si>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</si>
  <si>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</si>
  <si>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</si>
  <si>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</si>
  <si>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</si>
  <si>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</si>
  <si>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</si>
  <si>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</si>
  <si>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</si>
  <si>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</si>
  <si>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</si>
  <si>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</si>
  <si>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</si>
  <si>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</si>
  <si>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</si>
  <si>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</si>
  <si>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</si>
  <si>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</si>
  <si>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</si>
  <si>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</si>
  <si>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</si>
  <si>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</si>
  <si>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</si>
  <si>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</si>
  <si>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</si>
  <si>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</si>
  <si>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</si>
  <si>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</si>
  <si>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</si>
  <si>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</si>
  <si>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</si>
  <si>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</si>
  <si>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</si>
  <si>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</si>
  <si>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</si>
  <si>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</si>
  <si>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</si>
  <si>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</si>
  <si>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</si>
  <si>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</si>
  <si>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</si>
  <si>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</si>
  <si>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</si>
  <si>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</si>
  <si>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</si>
  <si>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</si>
  <si>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</si>
  <si>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</si>
  <si>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</si>
  <si>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</si>
  <si>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</si>
  <si>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</si>
  <si>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</si>
  <si>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</si>
  <si>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</si>
  <si>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</si>
  <si>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</si>
  <si>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</si>
  <si>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</si>
  <si>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</si>
  <si>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</si>
  <si>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</si>
  <si>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</si>
  <si>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</si>
  <si>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</si>
  <si>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</si>
  <si>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</si>
  <si>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</si>
  <si>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</si>
  <si>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</si>
  <si>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</si>
  <si>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</si>
  <si>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</si>
  <si>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</si>
  <si>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</si>
  <si>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</si>
  <si>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</si>
  <si>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</si>
  <si>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</si>
  <si>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</si>
  <si>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</si>
  <si>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</si>
  <si>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</si>
  <si>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</si>
  <si>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</si>
  <si>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</si>
  <si>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</si>
  <si>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</si>
  <si>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</si>
  <si>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</si>
  <si>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</si>
  <si>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</si>
  <si>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</si>
  <si>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</si>
  <si>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</si>
  <si>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</si>
  <si>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</si>
  <si>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</si>
  <si>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</si>
  <si>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</si>
  <si>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</si>
  <si>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</si>
  <si>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</si>
  <si>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</si>
  <si>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</si>
  <si>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</si>
  <si>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</si>
  <si>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</si>
  <si>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</si>
  <si>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</si>
  <si>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</si>
  <si>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</si>
  <si>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</si>
  <si>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</si>
  <si>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</si>
  <si>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</si>
  <si>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</si>
  <si>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</si>
  <si>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</si>
  <si>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</si>
  <si>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</si>
  <si>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</si>
  <si>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</si>
  <si>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</si>
  <si>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</si>
  <si>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</si>
  <si>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</si>
  <si>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</si>
  <si>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</si>
  <si>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</si>
  <si>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</si>
  <si>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</si>
  <si>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</si>
  <si>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</si>
  <si>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</si>
  <si>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</si>
  <si>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</si>
  <si>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</si>
  <si>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</si>
  <si>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</si>
  <si>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</si>
  <si>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</si>
  <si>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</si>
  <si>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</si>
  <si>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</si>
  <si>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</si>
  <si>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</si>
  <si>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</si>
  <si>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</si>
  <si>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</si>
  <si>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</si>
  <si>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</si>
  <si>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</si>
  <si>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</si>
  <si>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</si>
  <si>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</si>
  <si>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</si>
  <si>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</si>
  <si>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</si>
  <si>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</si>
  <si>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</si>
  <si>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</si>
  <si>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</si>
  <si>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</si>
  <si>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</si>
  <si>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</si>
  <si>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</si>
  <si>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</si>
  <si>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</si>
  <si>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</si>
  <si>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</si>
  <si>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</si>
  <si>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</si>
  <si>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</si>
  <si>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</si>
  <si>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</si>
  <si>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</si>
  <si>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</si>
  <si>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</si>
  <si>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</si>
  <si>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</si>
  <si>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</si>
  <si>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</si>
  <si>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</si>
  <si>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</si>
  <si>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</si>
  <si>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</si>
  <si>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</si>
  <si>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</si>
  <si>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</si>
  <si>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</si>
  <si>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</si>
  <si>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</si>
  <si>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</si>
  <si>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</si>
  <si>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</si>
  <si>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</si>
  <si>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</si>
  <si>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</si>
  <si>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</si>
  <si>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</si>
  <si>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</si>
  <si>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</si>
  <si>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</si>
  <si>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</si>
  <si>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</si>
  <si>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</si>
  <si>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</si>
  <si>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</si>
  <si>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</si>
  <si>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</si>
  <si>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</si>
  <si>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</si>
  <si>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</si>
  <si>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</si>
  <si>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</si>
  <si>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</si>
  <si>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</si>
  <si>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</si>
  <si>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</si>
  <si>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</si>
  <si>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</si>
  <si>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</si>
  <si>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</si>
  <si>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</si>
  <si>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</si>
  <si>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</si>
  <si>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</si>
  <si>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</si>
  <si>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</si>
  <si>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</si>
  <si>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</si>
  <si>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</si>
  <si>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</si>
  <si>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</si>
  <si>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</si>
  <si>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</si>
  <si>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</si>
  <si>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</si>
  <si>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</si>
  <si>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</si>
  <si>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</si>
  <si>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</si>
  <si>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</si>
  <si>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</si>
  <si>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</si>
  <si>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</si>
  <si>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</si>
  <si>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</si>
  <si>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</si>
  <si>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</si>
  <si>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</si>
  <si>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</si>
  <si>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</si>
  <si>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</si>
  <si>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</si>
  <si>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</si>
  <si>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</si>
  <si>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</si>
  <si>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</si>
  <si>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</si>
  <si>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</si>
  <si>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</si>
  <si>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</si>
  <si>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</si>
  <si>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</si>
  <si>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</si>
  <si>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</si>
  <si>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</si>
  <si>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</si>
  <si>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</si>
  <si>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</si>
  <si>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</si>
  <si>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</si>
  <si>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</si>
  <si>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</si>
  <si>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</si>
  <si>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</si>
  <si>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</si>
  <si>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</si>
  <si>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</si>
  <si>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</si>
  <si>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</si>
  <si>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</si>
  <si>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</si>
  <si>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</si>
  <si>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</si>
  <si>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</si>
  <si>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</si>
  <si>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</si>
  <si>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</si>
  <si>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</si>
  <si>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</si>
  <si>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</si>
  <si>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</si>
  <si>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</si>
  <si>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</si>
  <si>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</si>
  <si>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</si>
  <si>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</si>
  <si>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</si>
  <si>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</si>
  <si>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</si>
  <si>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</si>
  <si>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</si>
  <si>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</si>
  <si>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</si>
  <si>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</si>
  <si>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</si>
  <si>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</si>
  <si>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</si>
  <si>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</si>
  <si>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</si>
  <si>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</si>
  <si>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</si>
  <si>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</si>
  <si>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</si>
  <si>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</si>
  <si>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</si>
  <si>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</si>
  <si>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</si>
  <si>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</si>
  <si>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</si>
  <si>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</si>
  <si>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</si>
  <si>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</si>
  <si>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</si>
  <si>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</si>
  <si>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</si>
  <si>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</si>
  <si>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</si>
  <si>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</si>
  <si>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</si>
  <si>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</si>
  <si>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</si>
  <si>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</si>
  <si>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</si>
  <si>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</si>
  <si>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</si>
  <si>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</si>
  <si>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</si>
  <si>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</si>
  <si>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</si>
  <si>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</si>
  <si>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</si>
  <si>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</si>
  <si>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</si>
  <si>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</si>
  <si>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</si>
  <si>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</si>
  <si>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</si>
  <si>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</si>
  <si>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</si>
  <si>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</si>
  <si>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</si>
  <si>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</si>
  <si>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</si>
  <si>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</si>
  <si>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</si>
  <si>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</si>
  <si>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</si>
  <si>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</si>
  <si>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</si>
  <si>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</si>
  <si>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</si>
  <si>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</si>
  <si>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</si>
  <si>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</si>
  <si>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</si>
  <si>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</si>
  <si>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</si>
  <si>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</si>
  <si>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</si>
  <si>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</si>
  <si>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</si>
  <si>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</si>
  <si>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</si>
  <si>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</si>
  <si>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</si>
  <si>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</si>
  <si>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</si>
  <si>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</si>
  <si>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</si>
  <si>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</si>
  <si>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</si>
  <si>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</si>
  <si>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</si>
  <si>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</si>
  <si>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</si>
  <si>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</si>
  <si>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</si>
  <si>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</si>
  <si>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</si>
  <si>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</si>
  <si>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</si>
  <si>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</si>
  <si>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</si>
  <si>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</si>
  <si>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</si>
  <si>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</si>
  <si>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</si>
  <si>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</si>
  <si>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</si>
  <si>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</si>
  <si>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</si>
  <si>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</si>
  <si>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</si>
  <si>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</si>
  <si>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</si>
  <si>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</si>
  <si>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</si>
  <si>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</si>
  <si>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</si>
  <si>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</si>
  <si>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</si>
  <si>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</si>
  <si>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</si>
  <si>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</si>
  <si>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</si>
  <si>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</si>
  <si>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</si>
  <si>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</si>
  <si>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</si>
  <si>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</si>
  <si>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</si>
  <si>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</si>
  <si>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</si>
  <si>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</si>
  <si>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</si>
  <si>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</si>
  <si>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</si>
  <si>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</si>
  <si>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</si>
  <si>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</si>
  <si>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</si>
  <si>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</si>
  <si>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</si>
  <si>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</si>
  <si>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</si>
  <si>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</si>
  <si>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</si>
  <si>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</si>
  <si>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</si>
  <si>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</si>
  <si>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</si>
  <si>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</si>
  <si>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</si>
  <si>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</si>
  <si>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</si>
  <si>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</si>
  <si>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</si>
  <si>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</si>
  <si>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t>
  </si>
  <si>
    <t>処遇改善加算Ⅱイ</t>
  </si>
  <si>
    <t>ケアプランデータ連携システムを利用している</t>
  </si>
  <si>
    <t>1111111111</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</si>
  <si>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</si>
  <si>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</si>
  <si>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</si>
  <si>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</si>
  <si>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</si>
  <si>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</si>
  <si>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</si>
  <si>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</si>
  <si>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</si>
  <si>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</si>
  <si>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</si>
  <si>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</si>
  <si>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</si>
  <si>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</si>
  <si>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</si>
  <si>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</si>
  <si>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</si>
  <si>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</si>
  <si>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</si>
  <si>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</si>
  <si>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</si>
  <si>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</si>
  <si>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</si>
  <si>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</si>
  <si>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</si>
  <si>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処遇改善加算Ⅰロ</t>
  </si>
  <si>
    <t>処遇改善加算Ⅰイ</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</si>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</sst>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27" borderId="43" xfId="0" applyFont="1" applyFill="1" applyBorder="1" applyProtection="1">
      <alignment vertical="center"/>
      <protection locked="0"/>
    </xf>
    <xf numFmtId="0" fontId="41" fillId="27" borderId="10" xfId="0" applyFont="1" applyFill="1" applyBorder="1" applyProtection="1">
      <alignment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1" Target="worksheets/sheet1.xml" Type="http://schemas.openxmlformats.org/officeDocument/2006/relationships/worksheet" />
  <Relationship Id="rId10" Target="metadata.xml" Type="http://schemas.openxmlformats.org/officeDocument/2006/relationships/sheetMetadata" />
  <Relationship Id="rId11" Target="calcChain.xml" Type="http://schemas.openxmlformats.org/officeDocument/2006/relationships/calcChain" />
  <Relationship Id="rId12" Target="../customXml/item1.xml" Type="http://schemas.openxmlformats.org/officeDocument/2006/relationships/customXml" />
  <Relationship Id="rId13" Target="../customXml/item2.xml" Type="http://schemas.openxmlformats.org/officeDocument/2006/relationships/customXml" />
  <Relationship Id="rId14" Target="../customXml/item3.xml" Type="http://schemas.openxmlformats.org/officeDocument/2006/relationships/customXml" />
  <Relationship Id="rId2" Target="worksheets/sheet2.xml" Type="http://schemas.openxmlformats.org/officeDocument/2006/relationships/worksheet" />
  <Relationship Id="rId3" Target="worksheets/sheet3.xml" Type="http://schemas.openxmlformats.org/officeDocument/2006/relationships/worksheet" />
  <Relationship Id="rId4" Target="worksheets/sheet4.xml" Type="http://schemas.openxmlformats.org/officeDocument/2006/relationships/worksheet" />
  <Relationship Id="rId5" Target="worksheets/sheet5.xml" Type="http://schemas.openxmlformats.org/officeDocument/2006/relationships/worksheet" />
  <Relationship Id="rId6" Target="worksheets/sheet6.xml" Type="http://schemas.openxmlformats.org/officeDocument/2006/relationships/worksheet" />
  <Relationship Id="rId7" Target="theme/theme1.xml" Type="http://schemas.openxmlformats.org/officeDocument/2006/relationships/theme" />
  <Relationship Id="rId8" Target="styles.xml" Type="http://schemas.openxmlformats.org/officeDocument/2006/relationships/styles" />
  <Relationship Id="rId9" Target="sharedStrings.xml" Type="http://schemas.openxmlformats.org/officeDocument/2006/relationships/sharedStrings" />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97196" y="78468"/>
          <a:ext cx="12003768" cy="910902"/>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1" Target="../printerSettings/printerSettings1.bin" Type="http://schemas.openxmlformats.org/officeDocument/2006/relationships/printerSettings" />
  <Relationship Id="rId2" Target="../drawings/drawing1.xml" Type="http://schemas.openxmlformats.org/officeDocument/2006/relationships/drawing" />
  <Relationship Id="rId3" Target="../drawings/vmlDrawing1.vml" Type="http://schemas.openxmlformats.org/officeDocument/2006/relationships/vmlDrawing" />
  <Relationship Id="rId4" Target="../comments1.xml" Type="http://schemas.openxmlformats.org/officeDocument/2006/relationships/comments" />
</Relationships>
</file>

<file path=xl/worksheets/_rels/sheet2.xml.rels>&#65279;<?xml version="1.0" encoding="utf-8" standalone="yes"?>
<Relationships xmlns="http://schemas.openxmlformats.org/package/2006/relationships">
  <Relationship Id="rId1" Target="../printerSettings/printerSettings2.bin" Type="http://schemas.openxmlformats.org/officeDocument/2006/relationships/printerSettings" />
  <Relationship Id="rId10" Target="../ctrlProps/ctrlProp7.xml" Type="http://schemas.openxmlformats.org/officeDocument/2006/relationships/ctrlProp" />
  <Relationship Id="rId11" Target="../ctrlProps/ctrlProp8.xml" Type="http://schemas.openxmlformats.org/officeDocument/2006/relationships/ctrlProp" />
  <Relationship Id="rId12" Target="../ctrlProps/ctrlProp9.xml" Type="http://schemas.openxmlformats.org/officeDocument/2006/relationships/ctrlProp" />
  <Relationship Id="rId13" Target="../ctrlProps/ctrlProp10.xml" Type="http://schemas.openxmlformats.org/officeDocument/2006/relationships/ctrlProp" />
  <Relationship Id="rId14" Target="../ctrlProps/ctrlProp11.xml" Type="http://schemas.openxmlformats.org/officeDocument/2006/relationships/ctrlProp" />
  <Relationship Id="rId15" Target="../comments2.xml" Type="http://schemas.openxmlformats.org/officeDocument/2006/relationships/comments" />
  <Relationship Id="rId2" Target="../drawings/drawing2.xml" Type="http://schemas.openxmlformats.org/officeDocument/2006/relationships/drawing" />
  <Relationship Id="rId3" Target="../drawings/vmlDrawing2.vml" Type="http://schemas.openxmlformats.org/officeDocument/2006/relationships/vmlDrawing" />
  <Relationship Id="rId4" Target="../ctrlProps/ctrlProp1.xml" Type="http://schemas.openxmlformats.org/officeDocument/2006/relationships/ctrlProp" />
  <Relationship Id="rId5" Target="../ctrlProps/ctrlProp2.xml" Type="http://schemas.openxmlformats.org/officeDocument/2006/relationships/ctrlProp" />
  <Relationship Id="rId6" Target="../ctrlProps/ctrlProp3.xml" Type="http://schemas.openxmlformats.org/officeDocument/2006/relationships/ctrlProp" />
  <Relationship Id="rId7" Target="../ctrlProps/ctrlProp4.xml" Type="http://schemas.openxmlformats.org/officeDocument/2006/relationships/ctrlProp" />
  <Relationship Id="rId8" Target="../ctrlProps/ctrlProp5.xml" Type="http://schemas.openxmlformats.org/officeDocument/2006/relationships/ctrlProp" />
  <Relationship Id="rId9" Target="../ctrlProps/ctrlProp6.xml" Type="http://schemas.openxmlformats.org/officeDocument/2006/relationships/ctrlProp" />
</Relationships>
</file>

<file path=xl/worksheets/_rels/sheet3.xml.rels>&#65279;<?xml version="1.0" encoding="utf-8" standalone="yes"?>
<Relationships xmlns="http://schemas.openxmlformats.org/package/2006/relationships">
  <Relationship Id="rId1" Target="../printerSettings/printerSettings3.bin" Type="http://schemas.openxmlformats.org/officeDocument/2006/relationships/printerSettings" />
  <Relationship Id="rId2" Target="../drawings/drawing3.xml" Type="http://schemas.openxmlformats.org/officeDocument/2006/relationships/drawing" />
  <Relationship Id="rId3" Target="../drawings/vmlDrawing3.vml" Type="http://schemas.openxmlformats.org/officeDocument/2006/relationships/vmlDrawing" />
  <Relationship Id="rId4" Target="../comments3.xml" Type="http://schemas.openxmlformats.org/officeDocument/2006/relationships/comments" />
</Relationships>
</file>

<file path=xl/worksheets/_rels/sheet4.xml.rels>&#65279;<?xml version="1.0" encoding="utf-8" standalone="yes"?>
<Relationships xmlns="http://schemas.openxmlformats.org/package/2006/relationships">
  <Relationship Id="rId1" Target="../printerSettings/printerSettings4.bin" Type="http://schemas.openxmlformats.org/officeDocument/2006/relationships/printerSettings" />
  <Relationship Id="rId2" Target="../drawings/drawing4.xml" Type="http://schemas.openxmlformats.org/officeDocument/2006/relationships/drawing" />
  <Relationship Id="rId3" Target="../drawings/vmlDrawing4.vml" Type="http://schemas.openxmlformats.org/officeDocument/2006/relationships/vmlDrawing" />
  <Relationship Id="rId4" Target="../comments4.xml" Type="http://schemas.openxmlformats.org/officeDocument/2006/relationships/comments" />
</Relationships>
</file>

<file path=xl/worksheets/_rels/sheet5.xml.rels>&#65279;<?xml version="1.0" encoding="utf-8" standalone="yes"?>
<Relationships xmlns="http://schemas.openxmlformats.org/package/2006/relationships">
  <Relationship Id="rId1" Target="../printerSettings/printerSettings5.bin" Type="http://schemas.openxmlformats.org/officeDocument/2006/relationships/printerSettings" />
  <Relationship Id="rId2" Target="../drawings/drawing5.xml" Type="http://schemas.openxmlformats.org/officeDocument/2006/relationships/drawing" />
</Relationships>
</file>

<file path=xl/worksheets/_rels/sheet6.xml.rels>&#65279;<?xml version="1.0" encoding="utf-8" standalone="yes"?>
<Relationships xmlns="http://schemas.openxmlformats.org/package/2006/relationships">
  <Relationship Id="rId1" Target="../printerSettings/printerSettings6.bin" Type="http://schemas.openxmlformats.org/officeDocument/2006/relationships/printerSettings"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I44" sqref="AI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4"/>
      <c r="AO1" s="485"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6"/>
    </row>
    <row r="3" spans="1:41" s="487"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79"/>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718" t="s">
        <v>383</v>
      </c>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t="s">
        <v>2495</v>
      </c>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t="s">
        <v>2495</v>
      </c>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2" t="s">
        <v>13</v>
      </c>
      <c r="B17" s="675" t="s">
        <v>14</v>
      </c>
      <c r="C17" s="675"/>
      <c r="D17" s="675"/>
      <c r="E17" s="675"/>
      <c r="F17" s="675"/>
      <c r="G17" s="675"/>
      <c r="H17" s="675"/>
      <c r="I17" s="675"/>
      <c r="J17" s="675"/>
      <c r="K17" s="675"/>
      <c r="L17" s="680" t="s">
        <v>2496</v>
      </c>
      <c r="M17" s="681"/>
      <c r="N17" s="681"/>
      <c r="O17" s="682"/>
      <c r="P17" s="491" t="s">
        <v>15</v>
      </c>
      <c r="Q17" s="683" t="s">
        <v>2497</v>
      </c>
      <c r="R17" s="684"/>
      <c r="S17" s="684"/>
      <c r="T17" s="684"/>
      <c r="U17" s="685"/>
      <c r="V17" s="488"/>
      <c r="W17" s="488"/>
      <c r="X17" s="488"/>
      <c r="Y17" s="488"/>
      <c r="Z17" s="488"/>
      <c r="AB17" s="16"/>
      <c r="AC17" s="16"/>
      <c r="AD17" s="16"/>
      <c r="AO17" s="282" t="s">
        <v>16</v>
      </c>
    </row>
    <row r="18" spans="1:41" ht="44.1" customHeight="1">
      <c r="A18" s="673"/>
      <c r="B18" s="676" t="s">
        <v>17</v>
      </c>
      <c r="C18" s="676"/>
      <c r="D18" s="676"/>
      <c r="E18" s="676"/>
      <c r="F18" s="676"/>
      <c r="G18" s="676"/>
      <c r="H18" s="676"/>
      <c r="I18" s="676"/>
      <c r="J18" s="676"/>
      <c r="K18" s="676"/>
      <c r="L18" s="677" t="s">
        <v>2498</v>
      </c>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100-0005</v>
      </c>
    </row>
    <row r="19" spans="1:41" ht="38.25" customHeight="1">
      <c r="A19" s="674"/>
      <c r="B19" s="676" t="s">
        <v>18</v>
      </c>
      <c r="C19" s="676"/>
      <c r="D19" s="676"/>
      <c r="E19" s="676"/>
      <c r="F19" s="676"/>
      <c r="G19" s="676"/>
      <c r="H19" s="676"/>
      <c r="I19" s="676"/>
      <c r="J19" s="676"/>
      <c r="K19" s="676"/>
      <c r="L19" s="721" t="s">
        <v>2499</v>
      </c>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t="s">
        <v>2500</v>
      </c>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t="s">
        <v>2501</v>
      </c>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t="s">
        <v>2502</v>
      </c>
      <c r="M22" s="687"/>
      <c r="N22" s="687"/>
      <c r="O22" s="687"/>
      <c r="P22" s="687"/>
      <c r="Q22" s="687"/>
      <c r="R22" s="687"/>
      <c r="S22" s="687"/>
      <c r="T22" s="687"/>
      <c r="U22" s="687"/>
      <c r="V22" s="688"/>
      <c r="W22" s="492"/>
      <c r="X22" s="492"/>
      <c r="Y22" s="492"/>
      <c r="Z22" s="492"/>
      <c r="AA22" s="493"/>
      <c r="AB22" s="493"/>
      <c r="AC22" s="493"/>
      <c r="AD22" s="493"/>
      <c r="AE22" s="493"/>
      <c r="AF22" s="493"/>
    </row>
    <row r="23" spans="1:41" ht="20.100000000000001" customHeight="1">
      <c r="A23" s="702" t="s">
        <v>23</v>
      </c>
      <c r="B23" s="675" t="s">
        <v>11</v>
      </c>
      <c r="C23" s="675"/>
      <c r="D23" s="675"/>
      <c r="E23" s="675"/>
      <c r="F23" s="675"/>
      <c r="G23" s="675"/>
      <c r="H23" s="675"/>
      <c r="I23" s="675"/>
      <c r="J23" s="675"/>
      <c r="K23" s="675"/>
      <c r="L23" s="689" t="s">
        <v>2503</v>
      </c>
      <c r="M23" s="690"/>
      <c r="N23" s="690"/>
      <c r="O23" s="690"/>
      <c r="P23" s="690"/>
      <c r="Q23" s="690"/>
      <c r="R23" s="690"/>
      <c r="S23" s="690"/>
      <c r="T23" s="690"/>
      <c r="U23" s="690"/>
      <c r="V23" s="690"/>
      <c r="W23" s="690"/>
      <c r="X23" s="691"/>
      <c r="Y23" s="492"/>
      <c r="Z23" s="492"/>
      <c r="AA23" s="493"/>
      <c r="AB23" s="493"/>
      <c r="AC23" s="493"/>
      <c r="AD23" s="493"/>
      <c r="AE23" s="493"/>
      <c r="AF23" s="493"/>
    </row>
    <row r="24" spans="1:41" ht="20.100000000000001" customHeight="1">
      <c r="A24" s="703"/>
      <c r="B24" s="711" t="s">
        <v>21</v>
      </c>
      <c r="C24" s="711"/>
      <c r="D24" s="711"/>
      <c r="E24" s="711"/>
      <c r="F24" s="711"/>
      <c r="G24" s="711"/>
      <c r="H24" s="711"/>
      <c r="I24" s="711"/>
      <c r="J24" s="711"/>
      <c r="K24" s="711"/>
      <c r="L24" s="689" t="s">
        <v>2504</v>
      </c>
      <c r="M24" s="690"/>
      <c r="N24" s="690"/>
      <c r="O24" s="690"/>
      <c r="P24" s="690"/>
      <c r="Q24" s="690"/>
      <c r="R24" s="690"/>
      <c r="S24" s="690"/>
      <c r="T24" s="690"/>
      <c r="U24" s="690"/>
      <c r="V24" s="690"/>
      <c r="W24" s="690"/>
      <c r="X24" s="691"/>
      <c r="Y24" s="492"/>
      <c r="Z24" s="492"/>
      <c r="AA24" s="493"/>
      <c r="AB24" s="493"/>
      <c r="AC24" s="493"/>
      <c r="AD24" s="493"/>
      <c r="AE24" s="493"/>
      <c r="AF24" s="493"/>
    </row>
    <row r="25" spans="1:41" ht="20.100000000000001" customHeight="1">
      <c r="A25" s="662" t="s">
        <v>24</v>
      </c>
      <c r="B25" s="675" t="s">
        <v>25</v>
      </c>
      <c r="C25" s="675"/>
      <c r="D25" s="675"/>
      <c r="E25" s="675"/>
      <c r="F25" s="675"/>
      <c r="G25" s="675"/>
      <c r="H25" s="675"/>
      <c r="I25" s="675"/>
      <c r="J25" s="675"/>
      <c r="K25" s="675"/>
      <c r="L25" s="689" t="s">
        <v>2505</v>
      </c>
      <c r="M25" s="690"/>
      <c r="N25" s="690"/>
      <c r="O25" s="690"/>
      <c r="P25" s="690"/>
      <c r="Q25" s="690"/>
      <c r="R25" s="690"/>
      <c r="S25" s="690"/>
      <c r="T25" s="690"/>
      <c r="U25" s="690"/>
      <c r="V25" s="690"/>
      <c r="W25" s="690"/>
      <c r="X25" s="691"/>
      <c r="Y25" s="492"/>
      <c r="Z25" s="492"/>
      <c r="AA25" s="493"/>
      <c r="AB25" s="493"/>
      <c r="AC25" s="493"/>
      <c r="AD25" s="493"/>
      <c r="AE25" s="493"/>
      <c r="AF25" s="493"/>
    </row>
    <row r="26" spans="1:41" ht="20.100000000000001" customHeight="1">
      <c r="A26" s="674"/>
      <c r="B26" s="675" t="s">
        <v>26</v>
      </c>
      <c r="C26" s="675"/>
      <c r="D26" s="675"/>
      <c r="E26" s="675"/>
      <c r="F26" s="675"/>
      <c r="G26" s="675"/>
      <c r="H26" s="675"/>
      <c r="I26" s="675"/>
      <c r="J26" s="675"/>
      <c r="K26" s="675"/>
      <c r="L26" s="708" t="s">
        <v>2506</v>
      </c>
      <c r="M26" s="709"/>
      <c r="N26" s="709"/>
      <c r="O26" s="709"/>
      <c r="P26" s="709"/>
      <c r="Q26" s="709"/>
      <c r="R26" s="709"/>
      <c r="S26" s="709"/>
      <c r="T26" s="709"/>
      <c r="U26" s="709"/>
      <c r="V26" s="709"/>
      <c r="W26" s="709"/>
      <c r="X26" s="710"/>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2</v>
      </c>
      <c r="U33" s="694"/>
      <c r="V33" s="477" t="s">
        <v>33</v>
      </c>
      <c r="W33" s="231" t="s">
        <v>2491</v>
      </c>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1</v>
      </c>
      <c r="U34" s="694"/>
      <c r="V34" s="477" t="s">
        <v>33</v>
      </c>
      <c r="W34" s="232" t="s">
        <v>2491</v>
      </c>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1</v>
      </c>
      <c r="U35" s="694"/>
      <c r="V35" s="477" t="s">
        <v>33</v>
      </c>
      <c r="W35" s="232" t="s">
        <v>2491</v>
      </c>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3</v>
      </c>
      <c r="U36" s="694"/>
      <c r="V36" s="477" t="s">
        <v>33</v>
      </c>
      <c r="W36" s="233" t="s">
        <v>2491</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6" t="s">
        <v>38</v>
      </c>
      <c r="C38" s="667"/>
      <c r="D38" s="667"/>
      <c r="E38" s="667"/>
      <c r="F38" s="667"/>
      <c r="G38" s="667"/>
      <c r="H38" s="667"/>
      <c r="I38" s="667"/>
      <c r="J38" s="667"/>
      <c r="K38" s="654"/>
      <c r="L38" s="666" t="s">
        <v>39</v>
      </c>
      <c r="M38" s="667"/>
      <c r="N38" s="667"/>
      <c r="O38" s="667"/>
      <c r="P38" s="654"/>
      <c r="Q38" s="656" t="s">
        <v>40</v>
      </c>
      <c r="R38" s="657"/>
      <c r="S38" s="657"/>
      <c r="T38" s="657"/>
      <c r="U38" s="657"/>
      <c r="V38" s="658"/>
      <c r="W38" s="726" t="s">
        <v>41</v>
      </c>
      <c r="X38" s="726"/>
      <c r="Y38" s="726"/>
      <c r="Z38" s="726" t="s">
        <v>42</v>
      </c>
      <c r="AA38" s="726"/>
      <c r="AB38" s="726"/>
      <c r="AC38" s="692" t="s">
        <v>43</v>
      </c>
      <c r="AD38" s="661" t="s">
        <v>44</v>
      </c>
      <c r="AE38" s="659" t="s">
        <v>45</v>
      </c>
      <c r="AF38" s="728" t="s">
        <v>46</v>
      </c>
      <c r="AG38" s="654" t="s">
        <v>47</v>
      </c>
      <c r="AH38"/>
      <c r="AI38"/>
      <c r="AJ38"/>
      <c r="AK38"/>
      <c r="AL38"/>
      <c r="AM38"/>
      <c r="AN38"/>
    </row>
    <row r="39" spans="1:43" s="239" customFormat="1" ht="47.45" customHeight="1" thickBot="1">
      <c r="A39" s="699"/>
      <c r="B39" s="668"/>
      <c r="C39" s="669"/>
      <c r="D39" s="669"/>
      <c r="E39" s="669"/>
      <c r="F39" s="669"/>
      <c r="G39" s="669"/>
      <c r="H39" s="669"/>
      <c r="I39" s="669"/>
      <c r="J39" s="669"/>
      <c r="K39" s="655"/>
      <c r="L39" s="668"/>
      <c r="M39" s="669"/>
      <c r="N39" s="669"/>
      <c r="O39" s="669"/>
      <c r="P39" s="655"/>
      <c r="Q39" s="661" t="s">
        <v>48</v>
      </c>
      <c r="R39" s="662"/>
      <c r="S39" s="662"/>
      <c r="T39" s="662"/>
      <c r="U39" s="662"/>
      <c r="V39" s="478" t="s">
        <v>49</v>
      </c>
      <c r="W39" s="661"/>
      <c r="X39" s="661"/>
      <c r="Y39" s="661"/>
      <c r="Z39" s="661"/>
      <c r="AA39" s="661"/>
      <c r="AB39" s="661"/>
      <c r="AC39" s="693"/>
      <c r="AD39" s="727"/>
      <c r="AE39" s="660"/>
      <c r="AF39" s="729"/>
      <c r="AG39" s="655"/>
      <c r="AH39"/>
      <c r="AI39"/>
      <c r="AJ39"/>
      <c r="AK39"/>
      <c r="AL39"/>
      <c r="AM39"/>
      <c r="AN39"/>
    </row>
    <row r="40" spans="1:43" ht="45" customHeight="1">
      <c r="A40" s="648">
        <v>1</v>
      </c>
      <c r="B40" s="670" t="s">
        <v>2494</v>
      </c>
      <c r="C40" s="671"/>
      <c r="D40" s="671"/>
      <c r="E40" s="671"/>
      <c r="F40" s="671"/>
      <c r="G40" s="671"/>
      <c r="H40" s="671"/>
      <c r="I40" s="671"/>
      <c r="J40" s="671"/>
      <c r="K40" s="671"/>
      <c r="L40" s="672" t="s">
        <v>2507</v>
      </c>
      <c r="M40" s="672"/>
      <c r="N40" s="672"/>
      <c r="O40" s="672"/>
      <c r="P40" s="672"/>
      <c r="Q40" s="1031" t="s">
        <v>490</v>
      </c>
      <c r="R40" s="1031"/>
      <c r="S40" s="1031"/>
      <c r="T40" s="1031"/>
      <c r="U40" s="1031"/>
      <c r="V40" s="650" t="s">
        <v>1635</v>
      </c>
      <c r="W40" s="653" t="s">
        <v>2508</v>
      </c>
      <c r="X40" s="653"/>
      <c r="Y40" s="653"/>
      <c r="Z40" s="732" t="s">
        <v>385</v>
      </c>
      <c r="AA40" s="733"/>
      <c r="AB40" s="73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48">
        <f>A40+1</f>
        <v>2</v>
      </c>
      <c r="B41" s="664" t="s">
        <v>2509</v>
      </c>
      <c r="C41" s="665"/>
      <c r="D41" s="665"/>
      <c r="E41" s="665"/>
      <c r="F41" s="665"/>
      <c r="G41" s="665"/>
      <c r="H41" s="665"/>
      <c r="I41" s="665"/>
      <c r="J41" s="665"/>
      <c r="K41" s="665"/>
      <c r="L41" s="663" t="s">
        <v>383</v>
      </c>
      <c r="M41" s="663"/>
      <c r="N41" s="663"/>
      <c r="O41" s="663"/>
      <c r="P41" s="663"/>
      <c r="Q41" s="1032" t="s">
        <v>490</v>
      </c>
      <c r="R41" s="1032"/>
      <c r="S41" s="1032"/>
      <c r="T41" s="1032"/>
      <c r="U41" s="1032"/>
      <c r="V41" s="649" t="s">
        <v>1636</v>
      </c>
      <c r="W41" s="651" t="s">
        <v>2510</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48">
        <f t="shared" ref="A42:A105" si="1">A41+1</f>
        <v>3</v>
      </c>
      <c r="B42" s="664" t="s">
        <v>2511</v>
      </c>
      <c r="C42" s="665"/>
      <c r="D42" s="665"/>
      <c r="E42" s="665"/>
      <c r="F42" s="665"/>
      <c r="G42" s="665"/>
      <c r="H42" s="665"/>
      <c r="I42" s="665"/>
      <c r="J42" s="665"/>
      <c r="K42" s="665"/>
      <c r="L42" s="663" t="s">
        <v>383</v>
      </c>
      <c r="M42" s="663"/>
      <c r="N42" s="663"/>
      <c r="O42" s="663"/>
      <c r="P42" s="663"/>
      <c r="Q42" s="1032" t="s">
        <v>490</v>
      </c>
      <c r="R42" s="1032"/>
      <c r="S42" s="1032"/>
      <c r="T42" s="1032"/>
      <c r="U42" s="1032"/>
      <c r="V42" s="649" t="s">
        <v>1640</v>
      </c>
      <c r="W42" s="651" t="s">
        <v>2512</v>
      </c>
      <c r="X42" s="651"/>
      <c r="Y42" s="651"/>
      <c r="Z42" s="651" t="s">
        <v>2518</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48">
        <f t="shared" si="1"/>
        <v>4</v>
      </c>
      <c r="B43" s="664" t="s">
        <v>2513</v>
      </c>
      <c r="C43" s="665"/>
      <c r="D43" s="665"/>
      <c r="E43" s="665"/>
      <c r="F43" s="665"/>
      <c r="G43" s="665"/>
      <c r="H43" s="665"/>
      <c r="I43" s="665"/>
      <c r="J43" s="665"/>
      <c r="K43" s="665"/>
      <c r="L43" s="663" t="s">
        <v>383</v>
      </c>
      <c r="M43" s="663"/>
      <c r="N43" s="663"/>
      <c r="O43" s="663"/>
      <c r="P43" s="663"/>
      <c r="Q43" s="1032" t="s">
        <v>490</v>
      </c>
      <c r="R43" s="1032"/>
      <c r="S43" s="1032"/>
      <c r="T43" s="1032"/>
      <c r="U43" s="1032"/>
      <c r="V43" s="649" t="s">
        <v>1636</v>
      </c>
      <c r="W43" s="651" t="s">
        <v>2508</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48">
        <f t="shared" si="1"/>
        <v>5</v>
      </c>
      <c r="B44" s="664" t="s">
        <v>2514</v>
      </c>
      <c r="C44" s="665"/>
      <c r="D44" s="665"/>
      <c r="E44" s="665"/>
      <c r="F44" s="665"/>
      <c r="G44" s="665"/>
      <c r="H44" s="665"/>
      <c r="I44" s="665"/>
      <c r="J44" s="665"/>
      <c r="K44" s="665"/>
      <c r="L44" s="663" t="s">
        <v>383</v>
      </c>
      <c r="M44" s="663"/>
      <c r="N44" s="663"/>
      <c r="O44" s="663"/>
      <c r="P44" s="663"/>
      <c r="Q44" s="1032" t="s">
        <v>490</v>
      </c>
      <c r="R44" s="1032"/>
      <c r="S44" s="1032"/>
      <c r="T44" s="1032"/>
      <c r="U44" s="1032"/>
      <c r="V44" s="649" t="s">
        <v>1644</v>
      </c>
      <c r="W44" s="651" t="s">
        <v>2515</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48">
        <f t="shared" si="1"/>
        <v>6</v>
      </c>
      <c r="B45" s="664" t="s">
        <v>2516</v>
      </c>
      <c r="C45" s="665"/>
      <c r="D45" s="665"/>
      <c r="E45" s="665"/>
      <c r="F45" s="665"/>
      <c r="G45" s="665"/>
      <c r="H45" s="665"/>
      <c r="I45" s="665"/>
      <c r="J45" s="665"/>
      <c r="K45" s="665"/>
      <c r="L45" s="663" t="s">
        <v>383</v>
      </c>
      <c r="M45" s="663"/>
      <c r="N45" s="663"/>
      <c r="O45" s="663"/>
      <c r="P45" s="663"/>
      <c r="Q45" s="1032" t="s">
        <v>490</v>
      </c>
      <c r="R45" s="1032"/>
      <c r="S45" s="1032"/>
      <c r="T45" s="1032"/>
      <c r="U45" s="1032"/>
      <c r="V45" s="649" t="s">
        <v>1636</v>
      </c>
      <c r="W45" s="651" t="s">
        <v>2517</v>
      </c>
      <c r="X45" s="651"/>
      <c r="Y45" s="651"/>
      <c r="Z45" s="651" t="s">
        <v>2519</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48">
        <f t="shared" si="1"/>
        <v>7</v>
      </c>
      <c r="B46" s="664"/>
      <c r="C46" s="665"/>
      <c r="D46" s="665"/>
      <c r="E46" s="665"/>
      <c r="F46" s="665"/>
      <c r="G46" s="665"/>
      <c r="H46" s="665"/>
      <c r="I46" s="665"/>
      <c r="J46" s="665"/>
      <c r="K46" s="665"/>
      <c r="L46" s="663"/>
      <c r="M46" s="663"/>
      <c r="N46" s="663"/>
      <c r="O46" s="663"/>
      <c r="P46" s="663"/>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48">
        <f t="shared" si="1"/>
        <v>8</v>
      </c>
      <c r="B47" s="664"/>
      <c r="C47" s="665"/>
      <c r="D47" s="665"/>
      <c r="E47" s="665"/>
      <c r="F47" s="665"/>
      <c r="G47" s="665"/>
      <c r="H47" s="665"/>
      <c r="I47" s="665"/>
      <c r="J47" s="665"/>
      <c r="K47" s="665"/>
      <c r="L47" s="663"/>
      <c r="M47" s="663"/>
      <c r="N47" s="663"/>
      <c r="O47" s="663"/>
      <c r="P47" s="663"/>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48">
        <f t="shared" si="1"/>
        <v>9</v>
      </c>
      <c r="B48" s="664"/>
      <c r="C48" s="665"/>
      <c r="D48" s="665"/>
      <c r="E48" s="665"/>
      <c r="F48" s="665"/>
      <c r="G48" s="665"/>
      <c r="H48" s="665"/>
      <c r="I48" s="665"/>
      <c r="J48" s="665"/>
      <c r="K48" s="665"/>
      <c r="L48" s="663"/>
      <c r="M48" s="663"/>
      <c r="N48" s="663"/>
      <c r="O48" s="663"/>
      <c r="P48" s="663"/>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48">
        <f t="shared" si="1"/>
        <v>10</v>
      </c>
      <c r="B49" s="664"/>
      <c r="C49" s="665"/>
      <c r="D49" s="665"/>
      <c r="E49" s="665"/>
      <c r="F49" s="665"/>
      <c r="G49" s="665"/>
      <c r="H49" s="665"/>
      <c r="I49" s="665"/>
      <c r="J49" s="665"/>
      <c r="K49" s="665"/>
      <c r="L49" s="663"/>
      <c r="M49" s="663"/>
      <c r="N49" s="663"/>
      <c r="O49" s="663"/>
      <c r="P49" s="663"/>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48">
        <f t="shared" si="1"/>
        <v>11</v>
      </c>
      <c r="B50" s="664"/>
      <c r="C50" s="665"/>
      <c r="D50" s="665"/>
      <c r="E50" s="665"/>
      <c r="F50" s="665"/>
      <c r="G50" s="665"/>
      <c r="H50" s="665"/>
      <c r="I50" s="665"/>
      <c r="J50" s="665"/>
      <c r="K50" s="665"/>
      <c r="L50" s="663"/>
      <c r="M50" s="663"/>
      <c r="N50" s="663"/>
      <c r="O50" s="663"/>
      <c r="P50" s="663"/>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48">
        <f t="shared" si="1"/>
        <v>12</v>
      </c>
      <c r="B51" s="664"/>
      <c r="C51" s="665"/>
      <c r="D51" s="665"/>
      <c r="E51" s="665"/>
      <c r="F51" s="665"/>
      <c r="G51" s="665"/>
      <c r="H51" s="665"/>
      <c r="I51" s="665"/>
      <c r="J51" s="665"/>
      <c r="K51" s="665"/>
      <c r="L51" s="663"/>
      <c r="M51" s="663"/>
      <c r="N51" s="663"/>
      <c r="O51" s="663"/>
      <c r="P51" s="663"/>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48">
        <f t="shared" si="1"/>
        <v>13</v>
      </c>
      <c r="B52" s="664"/>
      <c r="C52" s="665"/>
      <c r="D52" s="665"/>
      <c r="E52" s="665"/>
      <c r="F52" s="665"/>
      <c r="G52" s="665"/>
      <c r="H52" s="665"/>
      <c r="I52" s="665"/>
      <c r="J52" s="665"/>
      <c r="K52" s="665"/>
      <c r="L52" s="663"/>
      <c r="M52" s="663"/>
      <c r="N52" s="663"/>
      <c r="O52" s="663"/>
      <c r="P52" s="663"/>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48">
        <f t="shared" si="1"/>
        <v>14</v>
      </c>
      <c r="B53" s="664"/>
      <c r="C53" s="665"/>
      <c r="D53" s="665"/>
      <c r="E53" s="665"/>
      <c r="F53" s="665"/>
      <c r="G53" s="665"/>
      <c r="H53" s="665"/>
      <c r="I53" s="665"/>
      <c r="J53" s="665"/>
      <c r="K53" s="665"/>
      <c r="L53" s="663"/>
      <c r="M53" s="663"/>
      <c r="N53" s="663"/>
      <c r="O53" s="663"/>
      <c r="P53" s="663"/>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48">
        <f t="shared" si="1"/>
        <v>15</v>
      </c>
      <c r="B54" s="664"/>
      <c r="C54" s="665"/>
      <c r="D54" s="665"/>
      <c r="E54" s="665"/>
      <c r="F54" s="665"/>
      <c r="G54" s="665"/>
      <c r="H54" s="665"/>
      <c r="I54" s="665"/>
      <c r="J54" s="665"/>
      <c r="K54" s="665"/>
      <c r="L54" s="663"/>
      <c r="M54" s="663"/>
      <c r="N54" s="663"/>
      <c r="O54" s="663"/>
      <c r="P54" s="663"/>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48">
        <f t="shared" si="1"/>
        <v>16</v>
      </c>
      <c r="B55" s="664"/>
      <c r="C55" s="665"/>
      <c r="D55" s="665"/>
      <c r="E55" s="665"/>
      <c r="F55" s="665"/>
      <c r="G55" s="665"/>
      <c r="H55" s="665"/>
      <c r="I55" s="665"/>
      <c r="J55" s="665"/>
      <c r="K55" s="665"/>
      <c r="L55" s="663"/>
      <c r="M55" s="663"/>
      <c r="N55" s="663"/>
      <c r="O55" s="663"/>
      <c r="P55" s="663"/>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48">
        <f t="shared" si="1"/>
        <v>17</v>
      </c>
      <c r="B56" s="664"/>
      <c r="C56" s="665"/>
      <c r="D56" s="665"/>
      <c r="E56" s="665"/>
      <c r="F56" s="665"/>
      <c r="G56" s="665"/>
      <c r="H56" s="665"/>
      <c r="I56" s="665"/>
      <c r="J56" s="665"/>
      <c r="K56" s="665"/>
      <c r="L56" s="663"/>
      <c r="M56" s="663"/>
      <c r="N56" s="663"/>
      <c r="O56" s="663"/>
      <c r="P56" s="663"/>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48">
        <f t="shared" si="1"/>
        <v>18</v>
      </c>
      <c r="B57" s="664"/>
      <c r="C57" s="665"/>
      <c r="D57" s="665"/>
      <c r="E57" s="665"/>
      <c r="F57" s="665"/>
      <c r="G57" s="665"/>
      <c r="H57" s="665"/>
      <c r="I57" s="665"/>
      <c r="J57" s="665"/>
      <c r="K57" s="665"/>
      <c r="L57" s="663"/>
      <c r="M57" s="663"/>
      <c r="N57" s="663"/>
      <c r="O57" s="663"/>
      <c r="P57" s="663"/>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48">
        <f t="shared" si="1"/>
        <v>19</v>
      </c>
      <c r="B58" s="664"/>
      <c r="C58" s="665"/>
      <c r="D58" s="665"/>
      <c r="E58" s="665"/>
      <c r="F58" s="665"/>
      <c r="G58" s="665"/>
      <c r="H58" s="665"/>
      <c r="I58" s="665"/>
      <c r="J58" s="665"/>
      <c r="K58" s="665"/>
      <c r="L58" s="663"/>
      <c r="M58" s="663"/>
      <c r="N58" s="663"/>
      <c r="O58" s="663"/>
      <c r="P58" s="663"/>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48">
        <f t="shared" si="1"/>
        <v>20</v>
      </c>
      <c r="B59" s="664"/>
      <c r="C59" s="665"/>
      <c r="D59" s="665"/>
      <c r="E59" s="665"/>
      <c r="F59" s="665"/>
      <c r="G59" s="665"/>
      <c r="H59" s="665"/>
      <c r="I59" s="665"/>
      <c r="J59" s="665"/>
      <c r="K59" s="665"/>
      <c r="L59" s="663"/>
      <c r="M59" s="663"/>
      <c r="N59" s="663"/>
      <c r="O59" s="663"/>
      <c r="P59" s="663"/>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48">
        <f t="shared" si="1"/>
        <v>21</v>
      </c>
      <c r="B60" s="664"/>
      <c r="C60" s="665"/>
      <c r="D60" s="665"/>
      <c r="E60" s="665"/>
      <c r="F60" s="665"/>
      <c r="G60" s="665"/>
      <c r="H60" s="665"/>
      <c r="I60" s="665"/>
      <c r="J60" s="665"/>
      <c r="K60" s="665"/>
      <c r="L60" s="663"/>
      <c r="M60" s="663"/>
      <c r="N60" s="663"/>
      <c r="O60" s="663"/>
      <c r="P60" s="663"/>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48">
        <f t="shared" si="1"/>
        <v>22</v>
      </c>
      <c r="B61" s="664"/>
      <c r="C61" s="665"/>
      <c r="D61" s="665"/>
      <c r="E61" s="665"/>
      <c r="F61" s="665"/>
      <c r="G61" s="665"/>
      <c r="H61" s="665"/>
      <c r="I61" s="665"/>
      <c r="J61" s="665"/>
      <c r="K61" s="665"/>
      <c r="L61" s="663"/>
      <c r="M61" s="663"/>
      <c r="N61" s="663"/>
      <c r="O61" s="663"/>
      <c r="P61" s="663"/>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48">
        <f t="shared" si="1"/>
        <v>23</v>
      </c>
      <c r="B62" s="664"/>
      <c r="C62" s="665"/>
      <c r="D62" s="665"/>
      <c r="E62" s="665"/>
      <c r="F62" s="665"/>
      <c r="G62" s="665"/>
      <c r="H62" s="665"/>
      <c r="I62" s="665"/>
      <c r="J62" s="665"/>
      <c r="K62" s="665"/>
      <c r="L62" s="663"/>
      <c r="M62" s="663"/>
      <c r="N62" s="663"/>
      <c r="O62" s="663"/>
      <c r="P62" s="663"/>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48">
        <f t="shared" si="1"/>
        <v>24</v>
      </c>
      <c r="B63" s="664"/>
      <c r="C63" s="665"/>
      <c r="D63" s="665"/>
      <c r="E63" s="665"/>
      <c r="F63" s="665"/>
      <c r="G63" s="665"/>
      <c r="H63" s="665"/>
      <c r="I63" s="665"/>
      <c r="J63" s="665"/>
      <c r="K63" s="665"/>
      <c r="L63" s="663"/>
      <c r="M63" s="663"/>
      <c r="N63" s="663"/>
      <c r="O63" s="663"/>
      <c r="P63" s="663"/>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48">
        <f t="shared" si="1"/>
        <v>25</v>
      </c>
      <c r="B64" s="664"/>
      <c r="C64" s="665"/>
      <c r="D64" s="665"/>
      <c r="E64" s="665"/>
      <c r="F64" s="665"/>
      <c r="G64" s="665"/>
      <c r="H64" s="665"/>
      <c r="I64" s="665"/>
      <c r="J64" s="665"/>
      <c r="K64" s="665"/>
      <c r="L64" s="663"/>
      <c r="M64" s="663"/>
      <c r="N64" s="663"/>
      <c r="O64" s="663"/>
      <c r="P64" s="663"/>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48">
        <f t="shared" si="1"/>
        <v>26</v>
      </c>
      <c r="B65" s="664"/>
      <c r="C65" s="665"/>
      <c r="D65" s="665"/>
      <c r="E65" s="665"/>
      <c r="F65" s="665"/>
      <c r="G65" s="665"/>
      <c r="H65" s="665"/>
      <c r="I65" s="665"/>
      <c r="J65" s="665"/>
      <c r="K65" s="665"/>
      <c r="L65" s="663"/>
      <c r="M65" s="663"/>
      <c r="N65" s="663"/>
      <c r="O65" s="663"/>
      <c r="P65" s="663"/>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48">
        <f t="shared" si="1"/>
        <v>27</v>
      </c>
      <c r="B66" s="664"/>
      <c r="C66" s="665"/>
      <c r="D66" s="665"/>
      <c r="E66" s="665"/>
      <c r="F66" s="665"/>
      <c r="G66" s="665"/>
      <c r="H66" s="665"/>
      <c r="I66" s="665"/>
      <c r="J66" s="665"/>
      <c r="K66" s="665"/>
      <c r="L66" s="663"/>
      <c r="M66" s="663"/>
      <c r="N66" s="663"/>
      <c r="O66" s="663"/>
      <c r="P66" s="663"/>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48">
        <f t="shared" si="1"/>
        <v>28</v>
      </c>
      <c r="B67" s="664"/>
      <c r="C67" s="665"/>
      <c r="D67" s="665"/>
      <c r="E67" s="665"/>
      <c r="F67" s="665"/>
      <c r="G67" s="665"/>
      <c r="H67" s="665"/>
      <c r="I67" s="665"/>
      <c r="J67" s="665"/>
      <c r="K67" s="665"/>
      <c r="L67" s="663"/>
      <c r="M67" s="663"/>
      <c r="N67" s="663"/>
      <c r="O67" s="663"/>
      <c r="P67" s="663"/>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48">
        <f t="shared" si="1"/>
        <v>29</v>
      </c>
      <c r="B68" s="664"/>
      <c r="C68" s="665"/>
      <c r="D68" s="665"/>
      <c r="E68" s="665"/>
      <c r="F68" s="665"/>
      <c r="G68" s="665"/>
      <c r="H68" s="665"/>
      <c r="I68" s="665"/>
      <c r="J68" s="665"/>
      <c r="K68" s="665"/>
      <c r="L68" s="663"/>
      <c r="M68" s="663"/>
      <c r="N68" s="663"/>
      <c r="O68" s="663"/>
      <c r="P68" s="663"/>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48">
        <f t="shared" si="1"/>
        <v>30</v>
      </c>
      <c r="B69" s="664"/>
      <c r="C69" s="665"/>
      <c r="D69" s="665"/>
      <c r="E69" s="665"/>
      <c r="F69" s="665"/>
      <c r="G69" s="665"/>
      <c r="H69" s="665"/>
      <c r="I69" s="665"/>
      <c r="J69" s="665"/>
      <c r="K69" s="665"/>
      <c r="L69" s="663"/>
      <c r="M69" s="663"/>
      <c r="N69" s="663"/>
      <c r="O69" s="663"/>
      <c r="P69" s="663"/>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48">
        <f t="shared" si="1"/>
        <v>31</v>
      </c>
      <c r="B70" s="664"/>
      <c r="C70" s="665"/>
      <c r="D70" s="665"/>
      <c r="E70" s="665"/>
      <c r="F70" s="665"/>
      <c r="G70" s="665"/>
      <c r="H70" s="665"/>
      <c r="I70" s="665"/>
      <c r="J70" s="665"/>
      <c r="K70" s="665"/>
      <c r="L70" s="663"/>
      <c r="M70" s="663"/>
      <c r="N70" s="663"/>
      <c r="O70" s="663"/>
      <c r="P70" s="663"/>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48">
        <f t="shared" si="1"/>
        <v>32</v>
      </c>
      <c r="B71" s="664"/>
      <c r="C71" s="665"/>
      <c r="D71" s="665"/>
      <c r="E71" s="665"/>
      <c r="F71" s="665"/>
      <c r="G71" s="665"/>
      <c r="H71" s="665"/>
      <c r="I71" s="665"/>
      <c r="J71" s="665"/>
      <c r="K71" s="665"/>
      <c r="L71" s="663"/>
      <c r="M71" s="663"/>
      <c r="N71" s="663"/>
      <c r="O71" s="663"/>
      <c r="P71" s="663"/>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48">
        <f t="shared" si="1"/>
        <v>33</v>
      </c>
      <c r="B72" s="664"/>
      <c r="C72" s="665"/>
      <c r="D72" s="665"/>
      <c r="E72" s="665"/>
      <c r="F72" s="665"/>
      <c r="G72" s="665"/>
      <c r="H72" s="665"/>
      <c r="I72" s="665"/>
      <c r="J72" s="665"/>
      <c r="K72" s="665"/>
      <c r="L72" s="663"/>
      <c r="M72" s="663"/>
      <c r="N72" s="663"/>
      <c r="O72" s="663"/>
      <c r="P72" s="663"/>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48">
        <f t="shared" si="1"/>
        <v>34</v>
      </c>
      <c r="B73" s="664"/>
      <c r="C73" s="665"/>
      <c r="D73" s="665"/>
      <c r="E73" s="665"/>
      <c r="F73" s="665"/>
      <c r="G73" s="665"/>
      <c r="H73" s="665"/>
      <c r="I73" s="665"/>
      <c r="J73" s="665"/>
      <c r="K73" s="665"/>
      <c r="L73" s="663"/>
      <c r="M73" s="663"/>
      <c r="N73" s="663"/>
      <c r="O73" s="663"/>
      <c r="P73" s="663"/>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48">
        <f t="shared" si="1"/>
        <v>35</v>
      </c>
      <c r="B74" s="664"/>
      <c r="C74" s="665"/>
      <c r="D74" s="665"/>
      <c r="E74" s="665"/>
      <c r="F74" s="665"/>
      <c r="G74" s="665"/>
      <c r="H74" s="665"/>
      <c r="I74" s="665"/>
      <c r="J74" s="665"/>
      <c r="K74" s="665"/>
      <c r="L74" s="663"/>
      <c r="M74" s="663"/>
      <c r="N74" s="663"/>
      <c r="O74" s="663"/>
      <c r="P74" s="663"/>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48">
        <f t="shared" si="1"/>
        <v>36</v>
      </c>
      <c r="B75" s="664"/>
      <c r="C75" s="665"/>
      <c r="D75" s="665"/>
      <c r="E75" s="665"/>
      <c r="F75" s="665"/>
      <c r="G75" s="665"/>
      <c r="H75" s="665"/>
      <c r="I75" s="665"/>
      <c r="J75" s="665"/>
      <c r="K75" s="665"/>
      <c r="L75" s="663"/>
      <c r="M75" s="663"/>
      <c r="N75" s="663"/>
      <c r="O75" s="663"/>
      <c r="P75" s="663"/>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48">
        <f t="shared" si="1"/>
        <v>37</v>
      </c>
      <c r="B76" s="664"/>
      <c r="C76" s="665"/>
      <c r="D76" s="665"/>
      <c r="E76" s="665"/>
      <c r="F76" s="665"/>
      <c r="G76" s="665"/>
      <c r="H76" s="665"/>
      <c r="I76" s="665"/>
      <c r="J76" s="665"/>
      <c r="K76" s="665"/>
      <c r="L76" s="663"/>
      <c r="M76" s="663"/>
      <c r="N76" s="663"/>
      <c r="O76" s="663"/>
      <c r="P76" s="663"/>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48">
        <f t="shared" si="1"/>
        <v>38</v>
      </c>
      <c r="B77" s="664"/>
      <c r="C77" s="665"/>
      <c r="D77" s="665"/>
      <c r="E77" s="665"/>
      <c r="F77" s="665"/>
      <c r="G77" s="665"/>
      <c r="H77" s="665"/>
      <c r="I77" s="665"/>
      <c r="J77" s="665"/>
      <c r="K77" s="665"/>
      <c r="L77" s="663"/>
      <c r="M77" s="663"/>
      <c r="N77" s="663"/>
      <c r="O77" s="663"/>
      <c r="P77" s="663"/>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48">
        <f t="shared" si="1"/>
        <v>39</v>
      </c>
      <c r="B78" s="664"/>
      <c r="C78" s="665"/>
      <c r="D78" s="665"/>
      <c r="E78" s="665"/>
      <c r="F78" s="665"/>
      <c r="G78" s="665"/>
      <c r="H78" s="665"/>
      <c r="I78" s="665"/>
      <c r="J78" s="665"/>
      <c r="K78" s="665"/>
      <c r="L78" s="663"/>
      <c r="M78" s="663"/>
      <c r="N78" s="663"/>
      <c r="O78" s="663"/>
      <c r="P78" s="663"/>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48">
        <f t="shared" si="1"/>
        <v>40</v>
      </c>
      <c r="B79" s="664"/>
      <c r="C79" s="665"/>
      <c r="D79" s="665"/>
      <c r="E79" s="665"/>
      <c r="F79" s="665"/>
      <c r="G79" s="665"/>
      <c r="H79" s="665"/>
      <c r="I79" s="665"/>
      <c r="J79" s="665"/>
      <c r="K79" s="665"/>
      <c r="L79" s="663"/>
      <c r="M79" s="663"/>
      <c r="N79" s="663"/>
      <c r="O79" s="663"/>
      <c r="P79" s="663"/>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48">
        <f t="shared" si="1"/>
        <v>41</v>
      </c>
      <c r="B80" s="664"/>
      <c r="C80" s="665"/>
      <c r="D80" s="665"/>
      <c r="E80" s="665"/>
      <c r="F80" s="665"/>
      <c r="G80" s="665"/>
      <c r="H80" s="665"/>
      <c r="I80" s="665"/>
      <c r="J80" s="665"/>
      <c r="K80" s="665"/>
      <c r="L80" s="663"/>
      <c r="M80" s="663"/>
      <c r="N80" s="663"/>
      <c r="O80" s="663"/>
      <c r="P80" s="663"/>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48">
        <f t="shared" si="1"/>
        <v>42</v>
      </c>
      <c r="B81" s="664"/>
      <c r="C81" s="665"/>
      <c r="D81" s="665"/>
      <c r="E81" s="665"/>
      <c r="F81" s="665"/>
      <c r="G81" s="665"/>
      <c r="H81" s="665"/>
      <c r="I81" s="665"/>
      <c r="J81" s="665"/>
      <c r="K81" s="665"/>
      <c r="L81" s="663"/>
      <c r="M81" s="663"/>
      <c r="N81" s="663"/>
      <c r="O81" s="663"/>
      <c r="P81" s="663"/>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48">
        <f t="shared" si="1"/>
        <v>43</v>
      </c>
      <c r="B82" s="664"/>
      <c r="C82" s="665"/>
      <c r="D82" s="665"/>
      <c r="E82" s="665"/>
      <c r="F82" s="665"/>
      <c r="G82" s="665"/>
      <c r="H82" s="665"/>
      <c r="I82" s="665"/>
      <c r="J82" s="665"/>
      <c r="K82" s="665"/>
      <c r="L82" s="663"/>
      <c r="M82" s="663"/>
      <c r="N82" s="663"/>
      <c r="O82" s="663"/>
      <c r="P82" s="663"/>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48">
        <f t="shared" si="1"/>
        <v>44</v>
      </c>
      <c r="B83" s="664"/>
      <c r="C83" s="665"/>
      <c r="D83" s="665"/>
      <c r="E83" s="665"/>
      <c r="F83" s="665"/>
      <c r="G83" s="665"/>
      <c r="H83" s="665"/>
      <c r="I83" s="665"/>
      <c r="J83" s="665"/>
      <c r="K83" s="665"/>
      <c r="L83" s="663"/>
      <c r="M83" s="663"/>
      <c r="N83" s="663"/>
      <c r="O83" s="663"/>
      <c r="P83" s="663"/>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48">
        <f t="shared" si="1"/>
        <v>45</v>
      </c>
      <c r="B84" s="664"/>
      <c r="C84" s="665"/>
      <c r="D84" s="665"/>
      <c r="E84" s="665"/>
      <c r="F84" s="665"/>
      <c r="G84" s="665"/>
      <c r="H84" s="665"/>
      <c r="I84" s="665"/>
      <c r="J84" s="665"/>
      <c r="K84" s="665"/>
      <c r="L84" s="663"/>
      <c r="M84" s="663"/>
      <c r="N84" s="663"/>
      <c r="O84" s="663"/>
      <c r="P84" s="663"/>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48">
        <f t="shared" si="1"/>
        <v>46</v>
      </c>
      <c r="B85" s="664"/>
      <c r="C85" s="665"/>
      <c r="D85" s="665"/>
      <c r="E85" s="665"/>
      <c r="F85" s="665"/>
      <c r="G85" s="665"/>
      <c r="H85" s="665"/>
      <c r="I85" s="665"/>
      <c r="J85" s="665"/>
      <c r="K85" s="665"/>
      <c r="L85" s="663"/>
      <c r="M85" s="663"/>
      <c r="N85" s="663"/>
      <c r="O85" s="663"/>
      <c r="P85" s="663"/>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48">
        <f t="shared" si="1"/>
        <v>47</v>
      </c>
      <c r="B86" s="664"/>
      <c r="C86" s="665"/>
      <c r="D86" s="665"/>
      <c r="E86" s="665"/>
      <c r="F86" s="665"/>
      <c r="G86" s="665"/>
      <c r="H86" s="665"/>
      <c r="I86" s="665"/>
      <c r="J86" s="665"/>
      <c r="K86" s="665"/>
      <c r="L86" s="663"/>
      <c r="M86" s="663"/>
      <c r="N86" s="663"/>
      <c r="O86" s="663"/>
      <c r="P86" s="663"/>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48">
        <f t="shared" si="1"/>
        <v>48</v>
      </c>
      <c r="B87" s="664"/>
      <c r="C87" s="665"/>
      <c r="D87" s="665"/>
      <c r="E87" s="665"/>
      <c r="F87" s="665"/>
      <c r="G87" s="665"/>
      <c r="H87" s="665"/>
      <c r="I87" s="665"/>
      <c r="J87" s="665"/>
      <c r="K87" s="665"/>
      <c r="L87" s="663"/>
      <c r="M87" s="663"/>
      <c r="N87" s="663"/>
      <c r="O87" s="663"/>
      <c r="P87" s="663"/>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48">
        <f t="shared" si="1"/>
        <v>49</v>
      </c>
      <c r="B88" s="664"/>
      <c r="C88" s="665"/>
      <c r="D88" s="665"/>
      <c r="E88" s="665"/>
      <c r="F88" s="665"/>
      <c r="G88" s="665"/>
      <c r="H88" s="665"/>
      <c r="I88" s="665"/>
      <c r="J88" s="665"/>
      <c r="K88" s="665"/>
      <c r="L88" s="663"/>
      <c r="M88" s="663"/>
      <c r="N88" s="663"/>
      <c r="O88" s="663"/>
      <c r="P88" s="663"/>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48">
        <f t="shared" si="1"/>
        <v>50</v>
      </c>
      <c r="B89" s="664"/>
      <c r="C89" s="665"/>
      <c r="D89" s="665"/>
      <c r="E89" s="665"/>
      <c r="F89" s="665"/>
      <c r="G89" s="665"/>
      <c r="H89" s="665"/>
      <c r="I89" s="665"/>
      <c r="J89" s="665"/>
      <c r="K89" s="665"/>
      <c r="L89" s="663"/>
      <c r="M89" s="663"/>
      <c r="N89" s="663"/>
      <c r="O89" s="663"/>
      <c r="P89" s="663"/>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48">
        <f t="shared" si="1"/>
        <v>51</v>
      </c>
      <c r="B90" s="664"/>
      <c r="C90" s="665"/>
      <c r="D90" s="665"/>
      <c r="E90" s="665"/>
      <c r="F90" s="665"/>
      <c r="G90" s="665"/>
      <c r="H90" s="665"/>
      <c r="I90" s="665"/>
      <c r="J90" s="665"/>
      <c r="K90" s="665"/>
      <c r="L90" s="663"/>
      <c r="M90" s="663"/>
      <c r="N90" s="663"/>
      <c r="O90" s="663"/>
      <c r="P90" s="663"/>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48">
        <f t="shared" si="1"/>
        <v>52</v>
      </c>
      <c r="B91" s="664"/>
      <c r="C91" s="665"/>
      <c r="D91" s="665"/>
      <c r="E91" s="665"/>
      <c r="F91" s="665"/>
      <c r="G91" s="665"/>
      <c r="H91" s="665"/>
      <c r="I91" s="665"/>
      <c r="J91" s="665"/>
      <c r="K91" s="665"/>
      <c r="L91" s="663"/>
      <c r="M91" s="663"/>
      <c r="N91" s="663"/>
      <c r="O91" s="663"/>
      <c r="P91" s="663"/>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48">
        <f t="shared" si="1"/>
        <v>53</v>
      </c>
      <c r="B92" s="664"/>
      <c r="C92" s="665"/>
      <c r="D92" s="665"/>
      <c r="E92" s="665"/>
      <c r="F92" s="665"/>
      <c r="G92" s="665"/>
      <c r="H92" s="665"/>
      <c r="I92" s="665"/>
      <c r="J92" s="665"/>
      <c r="K92" s="665"/>
      <c r="L92" s="663"/>
      <c r="M92" s="663"/>
      <c r="N92" s="663"/>
      <c r="O92" s="663"/>
      <c r="P92" s="663"/>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48">
        <f t="shared" si="1"/>
        <v>54</v>
      </c>
      <c r="B93" s="664"/>
      <c r="C93" s="665"/>
      <c r="D93" s="665"/>
      <c r="E93" s="665"/>
      <c r="F93" s="665"/>
      <c r="G93" s="665"/>
      <c r="H93" s="665"/>
      <c r="I93" s="665"/>
      <c r="J93" s="665"/>
      <c r="K93" s="665"/>
      <c r="L93" s="663"/>
      <c r="M93" s="663"/>
      <c r="N93" s="663"/>
      <c r="O93" s="663"/>
      <c r="P93" s="663"/>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48">
        <f t="shared" si="1"/>
        <v>55</v>
      </c>
      <c r="B94" s="664"/>
      <c r="C94" s="665"/>
      <c r="D94" s="665"/>
      <c r="E94" s="665"/>
      <c r="F94" s="665"/>
      <c r="G94" s="665"/>
      <c r="H94" s="665"/>
      <c r="I94" s="665"/>
      <c r="J94" s="665"/>
      <c r="K94" s="665"/>
      <c r="L94" s="663"/>
      <c r="M94" s="663"/>
      <c r="N94" s="663"/>
      <c r="O94" s="663"/>
      <c r="P94" s="663"/>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48">
        <f t="shared" si="1"/>
        <v>56</v>
      </c>
      <c r="B95" s="664"/>
      <c r="C95" s="665"/>
      <c r="D95" s="665"/>
      <c r="E95" s="665"/>
      <c r="F95" s="665"/>
      <c r="G95" s="665"/>
      <c r="H95" s="665"/>
      <c r="I95" s="665"/>
      <c r="J95" s="665"/>
      <c r="K95" s="665"/>
      <c r="L95" s="663"/>
      <c r="M95" s="663"/>
      <c r="N95" s="663"/>
      <c r="O95" s="663"/>
      <c r="P95" s="663"/>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48">
        <f t="shared" si="1"/>
        <v>57</v>
      </c>
      <c r="B96" s="664"/>
      <c r="C96" s="665"/>
      <c r="D96" s="665"/>
      <c r="E96" s="665"/>
      <c r="F96" s="665"/>
      <c r="G96" s="665"/>
      <c r="H96" s="665"/>
      <c r="I96" s="665"/>
      <c r="J96" s="665"/>
      <c r="K96" s="665"/>
      <c r="L96" s="663"/>
      <c r="M96" s="663"/>
      <c r="N96" s="663"/>
      <c r="O96" s="663"/>
      <c r="P96" s="663"/>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48">
        <f t="shared" si="1"/>
        <v>58</v>
      </c>
      <c r="B97" s="664"/>
      <c r="C97" s="665"/>
      <c r="D97" s="665"/>
      <c r="E97" s="665"/>
      <c r="F97" s="665"/>
      <c r="G97" s="665"/>
      <c r="H97" s="665"/>
      <c r="I97" s="665"/>
      <c r="J97" s="665"/>
      <c r="K97" s="665"/>
      <c r="L97" s="663"/>
      <c r="M97" s="663"/>
      <c r="N97" s="663"/>
      <c r="O97" s="663"/>
      <c r="P97" s="663"/>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48">
        <f t="shared" si="1"/>
        <v>59</v>
      </c>
      <c r="B98" s="664"/>
      <c r="C98" s="665"/>
      <c r="D98" s="665"/>
      <c r="E98" s="665"/>
      <c r="F98" s="665"/>
      <c r="G98" s="665"/>
      <c r="H98" s="665"/>
      <c r="I98" s="665"/>
      <c r="J98" s="665"/>
      <c r="K98" s="665"/>
      <c r="L98" s="663"/>
      <c r="M98" s="663"/>
      <c r="N98" s="663"/>
      <c r="O98" s="663"/>
      <c r="P98" s="663"/>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48">
        <f t="shared" si="1"/>
        <v>60</v>
      </c>
      <c r="B99" s="664"/>
      <c r="C99" s="665"/>
      <c r="D99" s="665"/>
      <c r="E99" s="665"/>
      <c r="F99" s="665"/>
      <c r="G99" s="665"/>
      <c r="H99" s="665"/>
      <c r="I99" s="665"/>
      <c r="J99" s="665"/>
      <c r="K99" s="665"/>
      <c r="L99" s="663"/>
      <c r="M99" s="663"/>
      <c r="N99" s="663"/>
      <c r="O99" s="663"/>
      <c r="P99" s="663"/>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48">
        <f t="shared" si="1"/>
        <v>61</v>
      </c>
      <c r="B100" s="664"/>
      <c r="C100" s="665"/>
      <c r="D100" s="665"/>
      <c r="E100" s="665"/>
      <c r="F100" s="665"/>
      <c r="G100" s="665"/>
      <c r="H100" s="665"/>
      <c r="I100" s="665"/>
      <c r="J100" s="665"/>
      <c r="K100" s="665"/>
      <c r="L100" s="663"/>
      <c r="M100" s="663"/>
      <c r="N100" s="663"/>
      <c r="O100" s="663"/>
      <c r="P100" s="663"/>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48">
        <f t="shared" si="1"/>
        <v>62</v>
      </c>
      <c r="B101" s="664"/>
      <c r="C101" s="665"/>
      <c r="D101" s="665"/>
      <c r="E101" s="665"/>
      <c r="F101" s="665"/>
      <c r="G101" s="665"/>
      <c r="H101" s="665"/>
      <c r="I101" s="665"/>
      <c r="J101" s="665"/>
      <c r="K101" s="665"/>
      <c r="L101" s="663"/>
      <c r="M101" s="663"/>
      <c r="N101" s="663"/>
      <c r="O101" s="663"/>
      <c r="P101" s="663"/>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48">
        <f t="shared" si="1"/>
        <v>63</v>
      </c>
      <c r="B102" s="664"/>
      <c r="C102" s="665"/>
      <c r="D102" s="665"/>
      <c r="E102" s="665"/>
      <c r="F102" s="665"/>
      <c r="G102" s="665"/>
      <c r="H102" s="665"/>
      <c r="I102" s="665"/>
      <c r="J102" s="665"/>
      <c r="K102" s="665"/>
      <c r="L102" s="663"/>
      <c r="M102" s="663"/>
      <c r="N102" s="663"/>
      <c r="O102" s="663"/>
      <c r="P102" s="663"/>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48">
        <f t="shared" si="1"/>
        <v>64</v>
      </c>
      <c r="B103" s="664"/>
      <c r="C103" s="665"/>
      <c r="D103" s="665"/>
      <c r="E103" s="665"/>
      <c r="F103" s="665"/>
      <c r="G103" s="665"/>
      <c r="H103" s="665"/>
      <c r="I103" s="665"/>
      <c r="J103" s="665"/>
      <c r="K103" s="665"/>
      <c r="L103" s="663"/>
      <c r="M103" s="663"/>
      <c r="N103" s="663"/>
      <c r="O103" s="663"/>
      <c r="P103" s="663"/>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48">
        <f t="shared" si="1"/>
        <v>65</v>
      </c>
      <c r="B104" s="664"/>
      <c r="C104" s="665"/>
      <c r="D104" s="665"/>
      <c r="E104" s="665"/>
      <c r="F104" s="665"/>
      <c r="G104" s="665"/>
      <c r="H104" s="665"/>
      <c r="I104" s="665"/>
      <c r="J104" s="665"/>
      <c r="K104" s="665"/>
      <c r="L104" s="663"/>
      <c r="M104" s="663"/>
      <c r="N104" s="663"/>
      <c r="O104" s="663"/>
      <c r="P104" s="663"/>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48">
        <f t="shared" si="1"/>
        <v>66</v>
      </c>
      <c r="B105" s="664"/>
      <c r="C105" s="665"/>
      <c r="D105" s="665"/>
      <c r="E105" s="665"/>
      <c r="F105" s="665"/>
      <c r="G105" s="665"/>
      <c r="H105" s="665"/>
      <c r="I105" s="665"/>
      <c r="J105" s="665"/>
      <c r="K105" s="665"/>
      <c r="L105" s="663"/>
      <c r="M105" s="663"/>
      <c r="N105" s="663"/>
      <c r="O105" s="663"/>
      <c r="P105" s="663"/>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48">
        <f t="shared" ref="A106:A139" si="3">A105+1</f>
        <v>67</v>
      </c>
      <c r="B106" s="664"/>
      <c r="C106" s="665"/>
      <c r="D106" s="665"/>
      <c r="E106" s="665"/>
      <c r="F106" s="665"/>
      <c r="G106" s="665"/>
      <c r="H106" s="665"/>
      <c r="I106" s="665"/>
      <c r="J106" s="665"/>
      <c r="K106" s="665"/>
      <c r="L106" s="663"/>
      <c r="M106" s="663"/>
      <c r="N106" s="663"/>
      <c r="O106" s="663"/>
      <c r="P106" s="663"/>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48">
        <f t="shared" si="3"/>
        <v>68</v>
      </c>
      <c r="B107" s="664"/>
      <c r="C107" s="665"/>
      <c r="D107" s="665"/>
      <c r="E107" s="665"/>
      <c r="F107" s="665"/>
      <c r="G107" s="665"/>
      <c r="H107" s="665"/>
      <c r="I107" s="665"/>
      <c r="J107" s="665"/>
      <c r="K107" s="665"/>
      <c r="L107" s="663"/>
      <c r="M107" s="663"/>
      <c r="N107" s="663"/>
      <c r="O107" s="663"/>
      <c r="P107" s="663"/>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48">
        <f t="shared" si="3"/>
        <v>69</v>
      </c>
      <c r="B108" s="664"/>
      <c r="C108" s="665"/>
      <c r="D108" s="665"/>
      <c r="E108" s="665"/>
      <c r="F108" s="665"/>
      <c r="G108" s="665"/>
      <c r="H108" s="665"/>
      <c r="I108" s="665"/>
      <c r="J108" s="665"/>
      <c r="K108" s="665"/>
      <c r="L108" s="663"/>
      <c r="M108" s="663"/>
      <c r="N108" s="663"/>
      <c r="O108" s="663"/>
      <c r="P108" s="663"/>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48">
        <f t="shared" si="3"/>
        <v>70</v>
      </c>
      <c r="B109" s="664"/>
      <c r="C109" s="665"/>
      <c r="D109" s="665"/>
      <c r="E109" s="665"/>
      <c r="F109" s="665"/>
      <c r="G109" s="665"/>
      <c r="H109" s="665"/>
      <c r="I109" s="665"/>
      <c r="J109" s="665"/>
      <c r="K109" s="665"/>
      <c r="L109" s="663"/>
      <c r="M109" s="663"/>
      <c r="N109" s="663"/>
      <c r="O109" s="663"/>
      <c r="P109" s="663"/>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48">
        <f t="shared" si="3"/>
        <v>71</v>
      </c>
      <c r="B110" s="664"/>
      <c r="C110" s="665"/>
      <c r="D110" s="665"/>
      <c r="E110" s="665"/>
      <c r="F110" s="665"/>
      <c r="G110" s="665"/>
      <c r="H110" s="665"/>
      <c r="I110" s="665"/>
      <c r="J110" s="665"/>
      <c r="K110" s="665"/>
      <c r="L110" s="663"/>
      <c r="M110" s="663"/>
      <c r="N110" s="663"/>
      <c r="O110" s="663"/>
      <c r="P110" s="663"/>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48">
        <f t="shared" si="3"/>
        <v>72</v>
      </c>
      <c r="B111" s="664"/>
      <c r="C111" s="665"/>
      <c r="D111" s="665"/>
      <c r="E111" s="665"/>
      <c r="F111" s="665"/>
      <c r="G111" s="665"/>
      <c r="H111" s="665"/>
      <c r="I111" s="665"/>
      <c r="J111" s="665"/>
      <c r="K111" s="665"/>
      <c r="L111" s="663"/>
      <c r="M111" s="663"/>
      <c r="N111" s="663"/>
      <c r="O111" s="663"/>
      <c r="P111" s="663"/>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48">
        <f t="shared" si="3"/>
        <v>73</v>
      </c>
      <c r="B112" s="664"/>
      <c r="C112" s="665"/>
      <c r="D112" s="665"/>
      <c r="E112" s="665"/>
      <c r="F112" s="665"/>
      <c r="G112" s="665"/>
      <c r="H112" s="665"/>
      <c r="I112" s="665"/>
      <c r="J112" s="665"/>
      <c r="K112" s="665"/>
      <c r="L112" s="663"/>
      <c r="M112" s="663"/>
      <c r="N112" s="663"/>
      <c r="O112" s="663"/>
      <c r="P112" s="663"/>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48">
        <f t="shared" si="3"/>
        <v>74</v>
      </c>
      <c r="B113" s="664"/>
      <c r="C113" s="665"/>
      <c r="D113" s="665"/>
      <c r="E113" s="665"/>
      <c r="F113" s="665"/>
      <c r="G113" s="665"/>
      <c r="H113" s="665"/>
      <c r="I113" s="665"/>
      <c r="J113" s="665"/>
      <c r="K113" s="665"/>
      <c r="L113" s="663"/>
      <c r="M113" s="663"/>
      <c r="N113" s="663"/>
      <c r="O113" s="663"/>
      <c r="P113" s="663"/>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48">
        <f t="shared" si="3"/>
        <v>75</v>
      </c>
      <c r="B114" s="664"/>
      <c r="C114" s="665"/>
      <c r="D114" s="665"/>
      <c r="E114" s="665"/>
      <c r="F114" s="665"/>
      <c r="G114" s="665"/>
      <c r="H114" s="665"/>
      <c r="I114" s="665"/>
      <c r="J114" s="665"/>
      <c r="K114" s="665"/>
      <c r="L114" s="663"/>
      <c r="M114" s="663"/>
      <c r="N114" s="663"/>
      <c r="O114" s="663"/>
      <c r="P114" s="663"/>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48">
        <f t="shared" si="3"/>
        <v>76</v>
      </c>
      <c r="B115" s="664"/>
      <c r="C115" s="665"/>
      <c r="D115" s="665"/>
      <c r="E115" s="665"/>
      <c r="F115" s="665"/>
      <c r="G115" s="665"/>
      <c r="H115" s="665"/>
      <c r="I115" s="665"/>
      <c r="J115" s="665"/>
      <c r="K115" s="665"/>
      <c r="L115" s="663"/>
      <c r="M115" s="663"/>
      <c r="N115" s="663"/>
      <c r="O115" s="663"/>
      <c r="P115" s="663"/>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48">
        <f t="shared" si="3"/>
        <v>77</v>
      </c>
      <c r="B116" s="664"/>
      <c r="C116" s="665"/>
      <c r="D116" s="665"/>
      <c r="E116" s="665"/>
      <c r="F116" s="665"/>
      <c r="G116" s="665"/>
      <c r="H116" s="665"/>
      <c r="I116" s="665"/>
      <c r="J116" s="665"/>
      <c r="K116" s="665"/>
      <c r="L116" s="663"/>
      <c r="M116" s="663"/>
      <c r="N116" s="663"/>
      <c r="O116" s="663"/>
      <c r="P116" s="663"/>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48">
        <f t="shared" si="3"/>
        <v>78</v>
      </c>
      <c r="B117" s="664"/>
      <c r="C117" s="665"/>
      <c r="D117" s="665"/>
      <c r="E117" s="665"/>
      <c r="F117" s="665"/>
      <c r="G117" s="665"/>
      <c r="H117" s="665"/>
      <c r="I117" s="665"/>
      <c r="J117" s="665"/>
      <c r="K117" s="665"/>
      <c r="L117" s="663"/>
      <c r="M117" s="663"/>
      <c r="N117" s="663"/>
      <c r="O117" s="663"/>
      <c r="P117" s="663"/>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48">
        <f t="shared" si="3"/>
        <v>79</v>
      </c>
      <c r="B118" s="664"/>
      <c r="C118" s="665"/>
      <c r="D118" s="665"/>
      <c r="E118" s="665"/>
      <c r="F118" s="665"/>
      <c r="G118" s="665"/>
      <c r="H118" s="665"/>
      <c r="I118" s="665"/>
      <c r="J118" s="665"/>
      <c r="K118" s="665"/>
      <c r="L118" s="663"/>
      <c r="M118" s="663"/>
      <c r="N118" s="663"/>
      <c r="O118" s="663"/>
      <c r="P118" s="663"/>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48">
        <f t="shared" si="3"/>
        <v>80</v>
      </c>
      <c r="B119" s="664"/>
      <c r="C119" s="665"/>
      <c r="D119" s="665"/>
      <c r="E119" s="665"/>
      <c r="F119" s="665"/>
      <c r="G119" s="665"/>
      <c r="H119" s="665"/>
      <c r="I119" s="665"/>
      <c r="J119" s="665"/>
      <c r="K119" s="665"/>
      <c r="L119" s="663"/>
      <c r="M119" s="663"/>
      <c r="N119" s="663"/>
      <c r="O119" s="663"/>
      <c r="P119" s="663"/>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48">
        <f t="shared" si="3"/>
        <v>81</v>
      </c>
      <c r="B120" s="664"/>
      <c r="C120" s="665"/>
      <c r="D120" s="665"/>
      <c r="E120" s="665"/>
      <c r="F120" s="665"/>
      <c r="G120" s="665"/>
      <c r="H120" s="665"/>
      <c r="I120" s="665"/>
      <c r="J120" s="665"/>
      <c r="K120" s="665"/>
      <c r="L120" s="663"/>
      <c r="M120" s="663"/>
      <c r="N120" s="663"/>
      <c r="O120" s="663"/>
      <c r="P120" s="663"/>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48">
        <f t="shared" si="3"/>
        <v>82</v>
      </c>
      <c r="B121" s="664"/>
      <c r="C121" s="665"/>
      <c r="D121" s="665"/>
      <c r="E121" s="665"/>
      <c r="F121" s="665"/>
      <c r="G121" s="665"/>
      <c r="H121" s="665"/>
      <c r="I121" s="665"/>
      <c r="J121" s="665"/>
      <c r="K121" s="665"/>
      <c r="L121" s="663"/>
      <c r="M121" s="663"/>
      <c r="N121" s="663"/>
      <c r="O121" s="663"/>
      <c r="P121" s="663"/>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48">
        <f t="shared" si="3"/>
        <v>83</v>
      </c>
      <c r="B122" s="664"/>
      <c r="C122" s="665"/>
      <c r="D122" s="665"/>
      <c r="E122" s="665"/>
      <c r="F122" s="665"/>
      <c r="G122" s="665"/>
      <c r="H122" s="665"/>
      <c r="I122" s="665"/>
      <c r="J122" s="665"/>
      <c r="K122" s="665"/>
      <c r="L122" s="663"/>
      <c r="M122" s="663"/>
      <c r="N122" s="663"/>
      <c r="O122" s="663"/>
      <c r="P122" s="663"/>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48">
        <f t="shared" si="3"/>
        <v>84</v>
      </c>
      <c r="B123" s="664"/>
      <c r="C123" s="665"/>
      <c r="D123" s="665"/>
      <c r="E123" s="665"/>
      <c r="F123" s="665"/>
      <c r="G123" s="665"/>
      <c r="H123" s="665"/>
      <c r="I123" s="665"/>
      <c r="J123" s="665"/>
      <c r="K123" s="665"/>
      <c r="L123" s="663"/>
      <c r="M123" s="663"/>
      <c r="N123" s="663"/>
      <c r="O123" s="663"/>
      <c r="P123" s="663"/>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48">
        <f t="shared" si="3"/>
        <v>85</v>
      </c>
      <c r="B124" s="664"/>
      <c r="C124" s="665"/>
      <c r="D124" s="665"/>
      <c r="E124" s="665"/>
      <c r="F124" s="665"/>
      <c r="G124" s="665"/>
      <c r="H124" s="665"/>
      <c r="I124" s="665"/>
      <c r="J124" s="665"/>
      <c r="K124" s="665"/>
      <c r="L124" s="663"/>
      <c r="M124" s="663"/>
      <c r="N124" s="663"/>
      <c r="O124" s="663"/>
      <c r="P124" s="663"/>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48">
        <f t="shared" si="3"/>
        <v>86</v>
      </c>
      <c r="B125" s="664"/>
      <c r="C125" s="665"/>
      <c r="D125" s="665"/>
      <c r="E125" s="665"/>
      <c r="F125" s="665"/>
      <c r="G125" s="665"/>
      <c r="H125" s="665"/>
      <c r="I125" s="665"/>
      <c r="J125" s="665"/>
      <c r="K125" s="665"/>
      <c r="L125" s="663"/>
      <c r="M125" s="663"/>
      <c r="N125" s="663"/>
      <c r="O125" s="663"/>
      <c r="P125" s="663"/>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48">
        <f t="shared" si="3"/>
        <v>87</v>
      </c>
      <c r="B126" s="664"/>
      <c r="C126" s="665"/>
      <c r="D126" s="665"/>
      <c r="E126" s="665"/>
      <c r="F126" s="665"/>
      <c r="G126" s="665"/>
      <c r="H126" s="665"/>
      <c r="I126" s="665"/>
      <c r="J126" s="665"/>
      <c r="K126" s="665"/>
      <c r="L126" s="663"/>
      <c r="M126" s="663"/>
      <c r="N126" s="663"/>
      <c r="O126" s="663"/>
      <c r="P126" s="663"/>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48">
        <f t="shared" si="3"/>
        <v>88</v>
      </c>
      <c r="B127" s="664"/>
      <c r="C127" s="665"/>
      <c r="D127" s="665"/>
      <c r="E127" s="665"/>
      <c r="F127" s="665"/>
      <c r="G127" s="665"/>
      <c r="H127" s="665"/>
      <c r="I127" s="665"/>
      <c r="J127" s="665"/>
      <c r="K127" s="665"/>
      <c r="L127" s="663"/>
      <c r="M127" s="663"/>
      <c r="N127" s="663"/>
      <c r="O127" s="663"/>
      <c r="P127" s="663"/>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48">
        <f t="shared" si="3"/>
        <v>89</v>
      </c>
      <c r="B128" s="664"/>
      <c r="C128" s="665"/>
      <c r="D128" s="665"/>
      <c r="E128" s="665"/>
      <c r="F128" s="665"/>
      <c r="G128" s="665"/>
      <c r="H128" s="665"/>
      <c r="I128" s="665"/>
      <c r="J128" s="665"/>
      <c r="K128" s="665"/>
      <c r="L128" s="663"/>
      <c r="M128" s="663"/>
      <c r="N128" s="663"/>
      <c r="O128" s="663"/>
      <c r="P128" s="663"/>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48">
        <f t="shared" si="3"/>
        <v>90</v>
      </c>
      <c r="B129" s="664"/>
      <c r="C129" s="665"/>
      <c r="D129" s="665"/>
      <c r="E129" s="665"/>
      <c r="F129" s="665"/>
      <c r="G129" s="665"/>
      <c r="H129" s="665"/>
      <c r="I129" s="665"/>
      <c r="J129" s="665"/>
      <c r="K129" s="665"/>
      <c r="L129" s="663"/>
      <c r="M129" s="663"/>
      <c r="N129" s="663"/>
      <c r="O129" s="663"/>
      <c r="P129" s="663"/>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48">
        <f t="shared" si="3"/>
        <v>91</v>
      </c>
      <c r="B130" s="664"/>
      <c r="C130" s="665"/>
      <c r="D130" s="665"/>
      <c r="E130" s="665"/>
      <c r="F130" s="665"/>
      <c r="G130" s="665"/>
      <c r="H130" s="665"/>
      <c r="I130" s="665"/>
      <c r="J130" s="665"/>
      <c r="K130" s="665"/>
      <c r="L130" s="663"/>
      <c r="M130" s="663"/>
      <c r="N130" s="663"/>
      <c r="O130" s="663"/>
      <c r="P130" s="663"/>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48">
        <f t="shared" si="3"/>
        <v>92</v>
      </c>
      <c r="B131" s="664"/>
      <c r="C131" s="665"/>
      <c r="D131" s="665"/>
      <c r="E131" s="665"/>
      <c r="F131" s="665"/>
      <c r="G131" s="665"/>
      <c r="H131" s="665"/>
      <c r="I131" s="665"/>
      <c r="J131" s="665"/>
      <c r="K131" s="665"/>
      <c r="L131" s="663"/>
      <c r="M131" s="663"/>
      <c r="N131" s="663"/>
      <c r="O131" s="663"/>
      <c r="P131" s="663"/>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48">
        <f t="shared" si="3"/>
        <v>93</v>
      </c>
      <c r="B132" s="664"/>
      <c r="C132" s="665"/>
      <c r="D132" s="665"/>
      <c r="E132" s="665"/>
      <c r="F132" s="665"/>
      <c r="G132" s="665"/>
      <c r="H132" s="665"/>
      <c r="I132" s="665"/>
      <c r="J132" s="665"/>
      <c r="K132" s="665"/>
      <c r="L132" s="663"/>
      <c r="M132" s="663"/>
      <c r="N132" s="663"/>
      <c r="O132" s="663"/>
      <c r="P132" s="663"/>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48">
        <f t="shared" si="3"/>
        <v>94</v>
      </c>
      <c r="B133" s="664"/>
      <c r="C133" s="665"/>
      <c r="D133" s="665"/>
      <c r="E133" s="665"/>
      <c r="F133" s="665"/>
      <c r="G133" s="665"/>
      <c r="H133" s="665"/>
      <c r="I133" s="665"/>
      <c r="J133" s="665"/>
      <c r="K133" s="665"/>
      <c r="L133" s="663"/>
      <c r="M133" s="663"/>
      <c r="N133" s="663"/>
      <c r="O133" s="663"/>
      <c r="P133" s="663"/>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48">
        <f t="shared" si="3"/>
        <v>95</v>
      </c>
      <c r="B134" s="664"/>
      <c r="C134" s="665"/>
      <c r="D134" s="665"/>
      <c r="E134" s="665"/>
      <c r="F134" s="665"/>
      <c r="G134" s="665"/>
      <c r="H134" s="665"/>
      <c r="I134" s="665"/>
      <c r="J134" s="665"/>
      <c r="K134" s="665"/>
      <c r="L134" s="663"/>
      <c r="M134" s="663"/>
      <c r="N134" s="663"/>
      <c r="O134" s="663"/>
      <c r="P134" s="663"/>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48">
        <f t="shared" si="3"/>
        <v>96</v>
      </c>
      <c r="B135" s="664"/>
      <c r="C135" s="665"/>
      <c r="D135" s="665"/>
      <c r="E135" s="665"/>
      <c r="F135" s="665"/>
      <c r="G135" s="665"/>
      <c r="H135" s="665"/>
      <c r="I135" s="665"/>
      <c r="J135" s="665"/>
      <c r="K135" s="665"/>
      <c r="L135" s="663"/>
      <c r="M135" s="663"/>
      <c r="N135" s="663"/>
      <c r="O135" s="663"/>
      <c r="P135" s="663"/>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48">
        <f t="shared" si="3"/>
        <v>97</v>
      </c>
      <c r="B136" s="664"/>
      <c r="C136" s="665"/>
      <c r="D136" s="665"/>
      <c r="E136" s="665"/>
      <c r="F136" s="665"/>
      <c r="G136" s="665"/>
      <c r="H136" s="665"/>
      <c r="I136" s="665"/>
      <c r="J136" s="665"/>
      <c r="K136" s="665"/>
      <c r="L136" s="663"/>
      <c r="M136" s="663"/>
      <c r="N136" s="663"/>
      <c r="O136" s="663"/>
      <c r="P136" s="663"/>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48">
        <f t="shared" si="3"/>
        <v>98</v>
      </c>
      <c r="B137" s="664"/>
      <c r="C137" s="665"/>
      <c r="D137" s="665"/>
      <c r="E137" s="665"/>
      <c r="F137" s="665"/>
      <c r="G137" s="665"/>
      <c r="H137" s="665"/>
      <c r="I137" s="665"/>
      <c r="J137" s="665"/>
      <c r="K137" s="665"/>
      <c r="L137" s="663"/>
      <c r="M137" s="663"/>
      <c r="N137" s="663"/>
      <c r="O137" s="663"/>
      <c r="P137" s="663"/>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48">
        <f t="shared" si="3"/>
        <v>99</v>
      </c>
      <c r="B138" s="664"/>
      <c r="C138" s="665"/>
      <c r="D138" s="665"/>
      <c r="E138" s="665"/>
      <c r="F138" s="665"/>
      <c r="G138" s="665"/>
      <c r="H138" s="665"/>
      <c r="I138" s="665"/>
      <c r="J138" s="665"/>
      <c r="K138" s="665"/>
      <c r="L138" s="663"/>
      <c r="M138" s="663"/>
      <c r="N138" s="663"/>
      <c r="O138" s="663"/>
      <c r="P138" s="663"/>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48">
        <f t="shared" si="3"/>
        <v>100</v>
      </c>
      <c r="B139" s="664"/>
      <c r="C139" s="665"/>
      <c r="D139" s="665"/>
      <c r="E139" s="665"/>
      <c r="F139" s="665"/>
      <c r="G139" s="665"/>
      <c r="H139" s="665"/>
      <c r="I139" s="665"/>
      <c r="J139" s="665"/>
      <c r="K139" s="665"/>
      <c r="L139" s="663"/>
      <c r="M139" s="663"/>
      <c r="N139" s="663"/>
      <c r="O139" s="663"/>
      <c r="P139" s="663"/>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A107" sqref="BA107:BA11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東京都</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○○ケアサービス</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○○ケアサービス</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100-0005</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東京都千代田区１－１－１</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○○ビル○○号室</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コウロウ　タロウ</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厚労　太郎</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000-0000-0000</v>
      </c>
      <c r="M12" s="899"/>
      <c r="N12" s="899"/>
      <c r="O12" s="899"/>
      <c r="P12" s="899"/>
      <c r="Q12" s="899"/>
      <c r="R12" s="899"/>
      <c r="S12" s="899"/>
      <c r="T12" s="899"/>
      <c r="U12" s="899"/>
      <c r="V12" s="911" t="s">
        <v>26</v>
      </c>
      <c r="W12" s="911"/>
      <c r="X12" s="911"/>
      <c r="Y12" s="911"/>
      <c r="Z12" s="899" t="str">
        <f>IF(基本情報入力シート!L26="","",基本情報入力シート!L26)</f>
        <v>aaa@aaa.com</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144283008</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7" t="s">
        <v>63</v>
      </c>
      <c r="D17" s="897"/>
      <c r="E17" s="897"/>
      <c r="F17" s="897"/>
      <c r="G17" s="897"/>
      <c r="H17" s="897"/>
      <c r="I17" s="897"/>
      <c r="J17" s="897"/>
      <c r="K17" s="897"/>
      <c r="L17" s="897"/>
      <c r="M17" s="897"/>
      <c r="N17" s="897"/>
      <c r="O17" s="897"/>
      <c r="P17" s="897"/>
      <c r="Q17" s="898">
        <v>150000000</v>
      </c>
      <c r="R17" s="898"/>
      <c r="S17" s="898"/>
      <c r="T17" s="898"/>
      <c r="U17" s="898"/>
      <c r="V17" s="898"/>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47285918</v>
      </c>
      <c r="U25" s="881"/>
      <c r="V25" s="881"/>
      <c r="W25" s="881"/>
      <c r="X25" s="881"/>
      <c r="Y25" s="881"/>
      <c r="Z25" s="273" t="s">
        <v>61</v>
      </c>
      <c r="AA25" s="274" t="s">
        <v>64</v>
      </c>
      <c r="AB25" s="882" t="str">
        <f>IF(H6="", "", IFERROR(IF(T26&gt;=T25,"○","×"),""))</f>
        <v>○</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50000000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4</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t="s">
        <v>2491</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3</v>
      </c>
      <c r="BB36" s="876"/>
      <c r="BC36" s="876"/>
      <c r="BD36" s="876"/>
      <c r="BE36" s="876">
        <f>COUNTIF('別紙様式2-3（個票（６月以降））'!N:N,"*処遇改善加算Ⅰ*")+COUNTIF('別紙様式2-3（個票（６月以降））'!N:N,"*処遇改善加算Ⅱ*")+COUNTIF('別紙様式2-3（個票（６月以降））'!N:N,"処遇改善加算Ⅲ")</f>
        <v>4</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t="s">
        <v>2491</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2</v>
      </c>
      <c r="BB40" s="875"/>
      <c r="BC40" s="875"/>
      <c r="BD40" s="875"/>
      <c r="BE40" s="876">
        <f>COUNTIF('別紙様式2-3（個票（６月以降））'!N:N,"*処遇改善加算Ⅰ*")+COUNTIF('別紙様式2-3（個票（６月以降））'!N:N,"*処遇改善加算Ⅱ*")</f>
        <v>4</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3">
        <f>COUNTIF('別紙様式2-2（個票（４、５月））'!N:N,"処遇改善加算Ⅰ")</f>
        <v>1</v>
      </c>
      <c r="BB51" s="913"/>
      <c r="BC51" s="913"/>
      <c r="BD51" s="913"/>
      <c r="BE51" s="913">
        <f>COUNTIF('別紙様式2-3（個票（６月以降））'!N:N,"*処遇改善加算Ⅰ*")</f>
        <v>2</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t="s">
        <v>2491</v>
      </c>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該当</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該当</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6" t="s">
        <v>115</v>
      </c>
      <c r="C65" s="667"/>
      <c r="D65" s="667"/>
      <c r="E65" s="826" t="s">
        <v>362</v>
      </c>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！この区分（４項目）から２つ以上の取組が選択されていません。</v>
      </c>
      <c r="AN65" s="819"/>
      <c r="AO65" s="819"/>
      <c r="AP65" s="819"/>
      <c r="AQ65" s="819"/>
      <c r="AR65" s="819"/>
      <c r="AS65" s="819"/>
      <c r="AT65" s="819"/>
      <c r="AU65" s="819"/>
      <c r="AV65" s="819"/>
      <c r="AW65" s="819"/>
      <c r="AX65" s="820"/>
      <c r="AY65" s="247"/>
      <c r="AZ65" s="12"/>
      <c r="BA65" s="830">
        <f>COUNTIF(E65:F68, "✓")+COUNTIF(E65:F68, "誓約")</f>
        <v>2</v>
      </c>
      <c r="BB65" s="424">
        <f>IF(AI58="該当",1,IF(AI61="該当",2,""))</f>
        <v>1</v>
      </c>
    </row>
    <row r="66" spans="1:54" ht="15" customHeight="1" thickBot="1">
      <c r="A66" s="15"/>
      <c r="B66" s="668"/>
      <c r="C66" s="669"/>
      <c r="D66" s="669"/>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8"/>
      <c r="C67" s="669"/>
      <c r="D67" s="669"/>
      <c r="E67" s="828" t="s">
        <v>2491</v>
      </c>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6" t="s">
        <v>120</v>
      </c>
      <c r="C69" s="667"/>
      <c r="D69" s="667"/>
      <c r="E69" s="826" t="s">
        <v>2491</v>
      </c>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！この区分（４項目）から２つ以上の取組が選択されていません。</v>
      </c>
      <c r="AN69" s="819"/>
      <c r="AO69" s="819"/>
      <c r="AP69" s="819"/>
      <c r="AQ69" s="819"/>
      <c r="AR69" s="819"/>
      <c r="AS69" s="819"/>
      <c r="AT69" s="819"/>
      <c r="AU69" s="819"/>
      <c r="AV69" s="819"/>
      <c r="AW69" s="819"/>
      <c r="AX69" s="820"/>
      <c r="AY69" s="247"/>
      <c r="AZ69" s="12"/>
      <c r="BA69" s="830">
        <f>COUNTIF(E69:F72, "✓")+COUNTIF(E69:F72, "誓約")</f>
        <v>2</v>
      </c>
    </row>
    <row r="70" spans="1:54" ht="15" customHeight="1" thickBot="1">
      <c r="A70" s="15"/>
      <c r="B70" s="668"/>
      <c r="C70" s="669"/>
      <c r="D70" s="669"/>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8"/>
      <c r="C71" s="669"/>
      <c r="D71" s="669"/>
      <c r="E71" s="846" t="s">
        <v>362</v>
      </c>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6" t="s">
        <v>125</v>
      </c>
      <c r="C73" s="667"/>
      <c r="D73" s="667"/>
      <c r="E73" s="826" t="s">
        <v>2491</v>
      </c>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！この区分（４項目）から２つ以上の取組が選択されていません。</v>
      </c>
      <c r="AN73" s="819"/>
      <c r="AO73" s="819"/>
      <c r="AP73" s="819"/>
      <c r="AQ73" s="819"/>
      <c r="AR73" s="819"/>
      <c r="AS73" s="819"/>
      <c r="AT73" s="819"/>
      <c r="AU73" s="819"/>
      <c r="AV73" s="819"/>
      <c r="AW73" s="819"/>
      <c r="AX73" s="820"/>
      <c r="AY73" s="247"/>
      <c r="AZ73" s="12"/>
      <c r="BA73" s="830">
        <f>COUNTIF(E73:F76, "✓")+COUNTIF(E73:F76, "誓約")</f>
        <v>2</v>
      </c>
    </row>
    <row r="74" spans="1:54" ht="28.15" customHeight="1" thickBot="1">
      <c r="A74" s="15"/>
      <c r="B74" s="668"/>
      <c r="C74" s="669"/>
      <c r="D74" s="669"/>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8"/>
      <c r="C75" s="669"/>
      <c r="D75" s="669"/>
      <c r="E75" s="828" t="s">
        <v>362</v>
      </c>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6" t="s">
        <v>130</v>
      </c>
      <c r="C77" s="667"/>
      <c r="D77" s="667"/>
      <c r="E77" s="826" t="s">
        <v>2491</v>
      </c>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！この区分（４項目）から２つ以上の取組が選択されていません。</v>
      </c>
      <c r="AN77" s="819"/>
      <c r="AO77" s="819"/>
      <c r="AP77" s="819"/>
      <c r="AQ77" s="819"/>
      <c r="AR77" s="819"/>
      <c r="AS77" s="819"/>
      <c r="AT77" s="819"/>
      <c r="AU77" s="819"/>
      <c r="AV77" s="819"/>
      <c r="AW77" s="819"/>
      <c r="AX77" s="820"/>
      <c r="AY77" s="247"/>
      <c r="AZ77" s="12"/>
      <c r="BA77" s="830">
        <f>COUNTIF(E77:F80, "✓")+COUNTIF(E77:F80, "誓約")</f>
        <v>2</v>
      </c>
    </row>
    <row r="78" spans="1:54" ht="32.450000000000003" customHeight="1" thickBot="1">
      <c r="A78" s="15"/>
      <c r="B78" s="668"/>
      <c r="C78" s="669"/>
      <c r="D78" s="669"/>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8"/>
      <c r="C79" s="669"/>
      <c r="D79" s="669"/>
      <c r="E79" s="828" t="s">
        <v>362</v>
      </c>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6" t="s">
        <v>135</v>
      </c>
      <c r="C81" s="667"/>
      <c r="D81" s="841"/>
      <c r="E81" s="826" t="s">
        <v>2491</v>
      </c>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3</v>
      </c>
    </row>
    <row r="82" spans="1:53" ht="15" customHeight="1" thickBot="1">
      <c r="A82" s="15"/>
      <c r="B82" s="668"/>
      <c r="C82" s="669"/>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8"/>
      <c r="C83" s="669"/>
      <c r="D83" s="842"/>
      <c r="E83" s="828" t="s">
        <v>362</v>
      </c>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！この区分（８項目）から３つ以上の取組が選択されていません。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8"/>
      <c r="C84" s="669"/>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8"/>
      <c r="C85" s="669"/>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8"/>
      <c r="C86" s="669"/>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8"/>
      <c r="C87" s="669"/>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8"/>
      <c r="C88" s="669"/>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t="s">
        <v>2491</v>
      </c>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6" t="s">
        <v>145</v>
      </c>
      <c r="C90" s="667"/>
      <c r="D90" s="667"/>
      <c r="E90" s="826" t="s">
        <v>2491</v>
      </c>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！この区分（４項目）から２つ以上の取組が選択されていません。</v>
      </c>
      <c r="AN90" s="819"/>
      <c r="AO90" s="819"/>
      <c r="AP90" s="819"/>
      <c r="AQ90" s="819"/>
      <c r="AR90" s="819"/>
      <c r="AS90" s="819"/>
      <c r="AT90" s="819"/>
      <c r="AU90" s="819"/>
      <c r="AV90" s="819"/>
      <c r="AW90" s="819"/>
      <c r="AX90" s="820"/>
      <c r="AY90" s="247"/>
      <c r="AZ90" s="12"/>
      <c r="BA90" s="830">
        <f>COUNTIF(E90:F93, "✓")+COUNTIF(E90:F93, "誓約")</f>
        <v>2</v>
      </c>
    </row>
    <row r="91" spans="1:53" ht="15" customHeight="1" thickBot="1">
      <c r="A91" s="15"/>
      <c r="B91" s="668"/>
      <c r="C91" s="669"/>
      <c r="D91" s="669"/>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8"/>
      <c r="C92" s="669"/>
      <c r="D92" s="669"/>
      <c r="E92" s="828" t="s">
        <v>362</v>
      </c>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v>
      </c>
      <c r="AL96" s="15"/>
      <c r="AY96" s="96"/>
    </row>
    <row r="97" spans="1:56" s="96" customFormat="1" ht="29.25" customHeight="1">
      <c r="A97" s="334"/>
      <c r="B97" s="808" t="s">
        <v>152</v>
      </c>
      <c r="C97" s="809"/>
      <c r="D97" s="809"/>
      <c r="E97" s="810" t="b">
        <v>0</v>
      </c>
      <c r="F97" s="398" t="s">
        <v>2491</v>
      </c>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2"/>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v>8</v>
      </c>
      <c r="F122" s="791"/>
      <c r="G122" s="370" t="s">
        <v>181</v>
      </c>
      <c r="H122" s="790">
        <v>4</v>
      </c>
      <c r="I122" s="791"/>
      <c r="J122" s="370" t="s">
        <v>182</v>
      </c>
      <c r="K122" s="790">
        <v>1</v>
      </c>
      <c r="L122" s="791"/>
      <c r="M122" s="370" t="s">
        <v>183</v>
      </c>
      <c r="N122" s="352"/>
      <c r="O122" s="792" t="s">
        <v>53</v>
      </c>
      <c r="P122" s="792"/>
      <c r="Q122" s="792"/>
      <c r="R122" s="793" t="str">
        <f>IF(H6="","",H6)</f>
        <v>○○ケアサービス</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代表取締役</v>
      </c>
      <c r="U123" s="767"/>
      <c r="V123" s="767"/>
      <c r="W123" s="767"/>
      <c r="X123" s="767"/>
      <c r="Y123" s="768" t="s">
        <v>21</v>
      </c>
      <c r="Z123" s="768"/>
      <c r="AA123" s="767" t="str">
        <f>IF(基本情報入力シート!L21="", "", 基本情報入力シート!L21)</f>
        <v>厚労花子</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IF(H6="","",IF(AND(BA40=0,BE40=0),"",IF(OR(AK40="○",AK43="○",AND(AK40="×",AK41="✓")),"○","×")))</f>
        <v>○</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B1PmLB+B1EsH3D33pLvvYPWSPzp+aATIs5tLC73792UH2Oj5kpf1Rsp+jeDFkHgpNIcQ5uVsfazIqUIW91w35g==" saltValue="8zC8GHdq+yC8zAdTcVjh2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N1" zoomScale="60" zoomScaleNormal="42" zoomScalePageLayoutView="70" workbookViewId="0">
      <selection activeCell="AJ15" sqref="AJ1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4" t="s">
        <v>53</v>
      </c>
      <c r="B3" s="944"/>
      <c r="C3" s="945"/>
      <c r="D3" s="946" t="str">
        <f>IF(基本情報入力シート!L16="","",基本情報入力シート!L16)</f>
        <v>○○ケアサービス</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9" t="s">
        <v>219</v>
      </c>
      <c r="B5" s="950"/>
      <c r="C5" s="950"/>
      <c r="D5" s="950"/>
      <c r="E5" s="950"/>
      <c r="F5" s="950"/>
      <c r="G5" s="950"/>
      <c r="H5" s="950"/>
      <c r="I5" s="950"/>
      <c r="J5" s="950"/>
      <c r="K5" s="951"/>
      <c r="L5" s="929">
        <f>IFERROR(SUM(AB:AB),"")</f>
        <v>19561158</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6" t="s">
        <v>221</v>
      </c>
      <c r="C6" s="927"/>
      <c r="D6" s="927"/>
      <c r="E6" s="927"/>
      <c r="F6" s="927"/>
      <c r="G6" s="927"/>
      <c r="H6" s="927"/>
      <c r="I6" s="927"/>
      <c r="J6" s="927"/>
      <c r="K6" s="928"/>
      <c r="L6" s="929">
        <f>IFERROR(SUM(AC:AC),"")</f>
        <v>6585508</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1"/>
      <c r="AL6" s="521"/>
      <c r="AM6" s="521"/>
      <c r="AN6" s="521"/>
      <c r="AO6" s="521"/>
      <c r="AP6" s="522"/>
      <c r="AQ6" s="514"/>
      <c r="AR6" s="521"/>
      <c r="AS6" s="514"/>
      <c r="AT6" s="514"/>
      <c r="AU6" s="523"/>
      <c r="AV6" s="523"/>
      <c r="AW6" s="523"/>
      <c r="AX6" s="925"/>
      <c r="AY6" s="925"/>
      <c r="AZ6" s="925"/>
      <c r="BA6" s="925"/>
      <c r="BB6" s="925"/>
      <c r="BC6" s="925"/>
      <c r="BD6" s="925"/>
      <c r="BE6" s="925"/>
      <c r="BF6" s="925"/>
      <c r="BG6" s="925"/>
      <c r="BH6" s="925"/>
      <c r="BI6" s="925"/>
      <c r="BJ6" s="524"/>
      <c r="BK6" s="925"/>
      <c r="BL6" s="925"/>
      <c r="BM6" s="925"/>
      <c r="BN6" s="925"/>
      <c r="BO6" s="925"/>
    </row>
    <row r="7" spans="1:68" s="516"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2"/>
      <c r="AR8" s="922"/>
      <c r="AS8" s="922"/>
      <c r="AT8" s="922"/>
      <c r="AU8" s="922"/>
      <c r="AV8" s="922"/>
      <c r="AW8" s="922"/>
      <c r="AX8" s="922"/>
      <c r="AY8" s="525"/>
      <c r="AZ8" s="922"/>
      <c r="BA8" s="922"/>
      <c r="BB8" s="922"/>
      <c r="BC8" s="922"/>
      <c r="BD8" s="922"/>
      <c r="BE8" s="922"/>
      <c r="BF8" s="525"/>
      <c r="BG8" s="922"/>
      <c r="BH8" s="922"/>
      <c r="BI8" s="922"/>
      <c r="BJ8" s="922"/>
      <c r="BK8" s="922"/>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v>
      </c>
      <c r="AD9" s="924"/>
      <c r="AE9" s="441" t="str">
        <f>IF(D3="", "", IFERROR(IF(COUNTIF(AQ:AQ,"未入力")=0,"○","×"),""))</f>
        <v>○</v>
      </c>
      <c r="AF9" s="441" t="str">
        <f>IF(D3="", "", IFERROR(IF(COUNTIF(AS:AS,"未入力")=0,"○","×"),""))</f>
        <v>○</v>
      </c>
      <c r="AG9" s="923" t="str">
        <f>IF(D3="", "", IFERROR(IF(COUNTIF(AW:AW,"未入力")=0,"○","×"),""))</f>
        <v>○</v>
      </c>
      <c r="AH9" s="924"/>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34" t="str">
        <f>IF(基本情報入力シート!B40="","",基本情報入力シート!B40)</f>
        <v>1111111111</v>
      </c>
      <c r="C12" s="935"/>
      <c r="D12" s="935"/>
      <c r="E12" s="935"/>
      <c r="F12" s="93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2490</v>
      </c>
      <c r="AE12" s="157" t="s">
        <v>2490</v>
      </c>
      <c r="AF12" s="157" t="s">
        <v>2490</v>
      </c>
      <c r="AG12" s="158">
        <v>0</v>
      </c>
      <c r="AH12" s="159" t="s">
        <v>430</v>
      </c>
      <c r="AI12" s="161" t="s">
        <v>388</v>
      </c>
      <c r="AJ12" s="161" t="s">
        <v>2493</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34" t="str">
        <f>IF(基本情報入力シート!B41="","",基本情報入力シート!B41)</f>
        <v>1111111112</v>
      </c>
      <c r="C13" s="935"/>
      <c r="D13" s="935"/>
      <c r="E13" s="935"/>
      <c r="F13" s="93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2490</v>
      </c>
      <c r="AE13" s="157" t="s">
        <v>2490</v>
      </c>
      <c r="AF13" s="157" t="s">
        <v>2490</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34" t="str">
        <f>IF(基本情報入力シート!B42="","",基本情報入力シート!B42)</f>
        <v>1111111113</v>
      </c>
      <c r="C14" s="935"/>
      <c r="D14" s="935"/>
      <c r="E14" s="935"/>
      <c r="F14" s="93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2490</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34" t="str">
        <f>IF(基本情報入力シート!B43="","",基本情報入力シート!B43)</f>
        <v>1111111114</v>
      </c>
      <c r="C15" s="935"/>
      <c r="D15" s="935"/>
      <c r="E15" s="935"/>
      <c r="F15" s="93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34" t="str">
        <f>IF(基本情報入力シート!B44="","",基本情報入力シート!B44)</f>
        <v>1111111115</v>
      </c>
      <c r="C16" s="935"/>
      <c r="D16" s="935"/>
      <c r="E16" s="935"/>
      <c r="F16" s="93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34" t="str">
        <f>IF(基本情報入力シート!B45="","",基本情報入力シート!B45)</f>
        <v>1111111116</v>
      </c>
      <c r="C17" s="935"/>
      <c r="D17" s="935"/>
      <c r="E17" s="935"/>
      <c r="F17" s="93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5" sqref="AJ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4" t="s">
        <v>53</v>
      </c>
      <c r="B3" s="944"/>
      <c r="C3" s="945"/>
      <c r="D3" s="946" t="str">
        <f>IF(基本情報入力シート!L16="","",基本情報入力シート!L16)</f>
        <v>○○ケアサービス</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7"/>
      <c r="AL4" s="517"/>
      <c r="AM4" s="517"/>
      <c r="AN4" s="517"/>
      <c r="AO4" s="517"/>
      <c r="AS4" s="517"/>
      <c r="BO4" s="515"/>
      <c r="BP4" s="516"/>
      <c r="BQ4" s="516"/>
      <c r="BR4" s="516"/>
      <c r="BS4" s="516"/>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1" t="s">
        <v>219</v>
      </c>
      <c r="B6" s="992"/>
      <c r="C6" s="992"/>
      <c r="D6" s="992"/>
      <c r="E6" s="992"/>
      <c r="F6" s="992"/>
      <c r="G6" s="992"/>
      <c r="H6" s="992"/>
      <c r="I6" s="992"/>
      <c r="J6" s="993"/>
      <c r="K6" s="471">
        <f>IFERROR(SUM($AB:$AB),"")</f>
        <v>124721850</v>
      </c>
      <c r="L6" s="990">
        <f>IFERROR(SUMIF($AN$12:$AN$111,"加算対象",$AB12:$AB111),"")</f>
        <v>122616620</v>
      </c>
      <c r="M6" s="990"/>
      <c r="N6" s="472">
        <f>IFERROR(SUMIF($AN$12:$AN$111,"加算対象外",$AB12:$AB111),"")</f>
        <v>2105230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1</v>
      </c>
      <c r="AK6" s="521"/>
      <c r="AL6" s="521"/>
      <c r="AM6" s="521"/>
      <c r="AN6" s="521"/>
      <c r="AO6" s="521"/>
      <c r="AP6" s="522"/>
      <c r="AQ6" s="522"/>
      <c r="AS6" s="521"/>
      <c r="AV6" s="523"/>
      <c r="AW6" s="523"/>
      <c r="AX6" s="523"/>
      <c r="AY6" s="925"/>
      <c r="AZ6" s="925"/>
      <c r="BA6" s="925"/>
      <c r="BB6" s="925"/>
      <c r="BC6" s="925"/>
      <c r="BD6" s="925"/>
      <c r="BE6" s="925"/>
      <c r="BF6" s="925"/>
      <c r="BG6" s="925"/>
      <c r="BH6" s="925"/>
      <c r="BI6" s="925"/>
      <c r="BJ6" s="925"/>
      <c r="BK6" s="925"/>
      <c r="BL6" s="925"/>
      <c r="BM6" s="925"/>
      <c r="BN6" s="524"/>
      <c r="BO6" s="925"/>
      <c r="BP6" s="925"/>
      <c r="BQ6" s="925"/>
      <c r="BR6" s="925"/>
      <c r="BS6" s="925"/>
    </row>
    <row r="7" spans="1:72" ht="35.25" customHeight="1" thickBot="1">
      <c r="A7" s="473"/>
      <c r="B7" s="994" t="s">
        <v>221</v>
      </c>
      <c r="C7" s="995"/>
      <c r="D7" s="995"/>
      <c r="E7" s="995"/>
      <c r="F7" s="995"/>
      <c r="G7" s="995"/>
      <c r="H7" s="995"/>
      <c r="I7" s="995"/>
      <c r="J7" s="996"/>
      <c r="K7" s="471">
        <f>IFERROR(SUM($AC:$AC),"")</f>
        <v>40700410</v>
      </c>
      <c r="L7" s="990">
        <f>IFERROR(SUMIF($AN$12:$AN$111,"加算対象",$AC12:$AC111),"")</f>
        <v>40700410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2"/>
      <c r="AS8" s="922"/>
      <c r="AT8" s="922"/>
      <c r="AU8" s="922"/>
      <c r="AV8" s="922"/>
      <c r="AW8" s="922"/>
      <c r="AX8" s="922"/>
      <c r="AY8" s="922"/>
      <c r="AZ8" s="525"/>
      <c r="BA8" s="922"/>
      <c r="BB8" s="922"/>
      <c r="BC8" s="922"/>
      <c r="BD8" s="922"/>
      <c r="BE8" s="922"/>
      <c r="BF8" s="922"/>
      <c r="BG8" s="922"/>
      <c r="BH8" s="922"/>
      <c r="BI8" s="922"/>
      <c r="BJ8" s="525"/>
      <c r="BK8" s="922"/>
      <c r="BL8" s="922"/>
      <c r="BM8" s="922"/>
      <c r="BN8" s="922"/>
      <c r="BO8" s="922"/>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3" t="str">
        <f>IF(D3="", "", IFERROR(IF(COUNTIF(AP12:AP111,"未入力")=0,"○","×"),""))</f>
        <v>○</v>
      </c>
      <c r="AD9" s="924"/>
      <c r="AE9" s="441" t="str">
        <f>IF(D3="", "", IFERROR(IF(COUNTIF(AR:AR,"未入力")=0,"○","×"),""))</f>
        <v>○</v>
      </c>
      <c r="AF9" s="441" t="str">
        <f>IF(D3="", "", IFERROR(IF(COUNTIF(AT:AT,"未入力")=0,"○","×"),""))</f>
        <v>○</v>
      </c>
      <c r="AG9" s="923" t="str">
        <f>IF(D3="", "", IFERROR(IF(COUNTIF(AX:AX,"未入力")=0,"○","×"),""))</f>
        <v>○</v>
      </c>
      <c r="AH9" s="924"/>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34" t="str">
        <f>IF(基本情報入力シート!B40="","",基本情報入力シート!B40)</f>
        <v>1111111111</v>
      </c>
      <c r="C12" s="935"/>
      <c r="D12" s="935"/>
      <c r="E12" s="935"/>
      <c r="F12" s="93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2520</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2490</v>
      </c>
      <c r="AE12" s="157" t="s">
        <v>2490</v>
      </c>
      <c r="AF12" s="157" t="s">
        <v>2490</v>
      </c>
      <c r="AG12" s="158">
        <v>1</v>
      </c>
      <c r="AH12" s="159"/>
      <c r="AI12" s="160" t="s">
        <v>388</v>
      </c>
      <c r="AJ12" s="161" t="s">
        <v>405</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34" t="str">
        <f>IF(基本情報入力シート!B41="","",基本情報入力シート!B41)</f>
        <v>1111111112</v>
      </c>
      <c r="C13" s="935"/>
      <c r="D13" s="935"/>
      <c r="E13" s="935"/>
      <c r="F13" s="93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2521</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2490</v>
      </c>
      <c r="AE13" s="157" t="s">
        <v>2490</v>
      </c>
      <c r="AF13" s="157" t="s">
        <v>2490</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34" t="str">
        <f>IF(基本情報入力シート!B42="","",基本情報入力シート!B42)</f>
        <v>1111111113</v>
      </c>
      <c r="C14" s="935"/>
      <c r="D14" s="935"/>
      <c r="E14" s="935"/>
      <c r="F14" s="93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2522</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2490</v>
      </c>
      <c r="AE14" s="157" t="s">
        <v>2490</v>
      </c>
      <c r="AF14" s="157" t="s">
        <v>2490</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34" t="str">
        <f>IF(基本情報入力シート!B43="","",基本情報入力シート!B43)</f>
        <v>1111111114</v>
      </c>
      <c r="C15" s="935"/>
      <c r="D15" s="935"/>
      <c r="E15" s="935"/>
      <c r="F15" s="93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2492</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2490</v>
      </c>
      <c r="AF15" s="157" t="s">
        <v>2490</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34" t="str">
        <f>IF(基本情報入力シート!B44="","",基本情報入力シート!B44)</f>
        <v>1111111115</v>
      </c>
      <c r="C16" s="935"/>
      <c r="D16" s="935"/>
      <c r="E16" s="935"/>
      <c r="F16" s="93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2490</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34" t="str">
        <f>IF(基本情報入力シート!B45="","",基本情報入力シート!B45)</f>
        <v>1111111116</v>
      </c>
      <c r="C17" s="935"/>
      <c r="D17" s="935"/>
      <c r="E17" s="935"/>
      <c r="F17" s="93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13" t="s">
        <v>291</v>
      </c>
      <c r="C3" s="1013"/>
      <c r="D3" s="1013"/>
      <c r="E3" s="1013"/>
      <c r="F3" s="1013"/>
      <c r="G3" s="1013"/>
      <c r="H3" s="1013"/>
      <c r="I3" s="1013"/>
      <c r="J3" s="556"/>
    </row>
    <row r="4" spans="1:10" s="559" customFormat="1" ht="25.15" customHeight="1">
      <c r="A4" s="556"/>
      <c r="B4" s="1010" t="s">
        <v>292</v>
      </c>
      <c r="C4" s="1011"/>
      <c r="D4" s="1011"/>
      <c r="E4" s="1011"/>
      <c r="F4" s="1011"/>
      <c r="G4" s="1011"/>
      <c r="H4" s="1011"/>
      <c r="I4" s="1012"/>
      <c r="J4" s="556"/>
    </row>
    <row r="5" spans="1:10" s="559" customFormat="1" ht="25.15" customHeight="1">
      <c r="A5" s="556"/>
      <c r="B5" s="561" t="s">
        <v>293</v>
      </c>
      <c r="C5" s="1010" t="s">
        <v>294</v>
      </c>
      <c r="D5" s="1011"/>
      <c r="E5" s="1011"/>
      <c r="F5" s="1011"/>
      <c r="G5" s="1011"/>
      <c r="H5" s="1011"/>
      <c r="I5" s="1012"/>
      <c r="J5" s="556"/>
    </row>
    <row r="6" spans="1:10" s="559" customFormat="1" ht="25.15" customHeight="1">
      <c r="A6" s="556"/>
      <c r="B6" s="561" t="s">
        <v>295</v>
      </c>
      <c r="C6" s="1010" t="s">
        <v>296</v>
      </c>
      <c r="D6" s="1011"/>
      <c r="E6" s="1011"/>
      <c r="F6" s="1011"/>
      <c r="G6" s="1011"/>
      <c r="H6" s="1011"/>
      <c r="I6" s="1012"/>
      <c r="J6" s="556"/>
    </row>
    <row r="7" spans="1:10" s="559" customFormat="1" ht="25.15" customHeight="1">
      <c r="A7" s="556"/>
      <c r="B7" s="561" t="s">
        <v>297</v>
      </c>
      <c r="C7" s="1010" t="s">
        <v>298</v>
      </c>
      <c r="D7" s="1011"/>
      <c r="E7" s="1011"/>
      <c r="F7" s="1011"/>
      <c r="G7" s="1011"/>
      <c r="H7" s="1011"/>
      <c r="I7" s="1012"/>
      <c r="J7" s="556"/>
    </row>
    <row r="8" spans="1:10" s="559" customFormat="1" ht="25.15" customHeight="1">
      <c r="A8" s="556"/>
      <c r="B8" s="562"/>
      <c r="C8" s="556"/>
      <c r="D8" s="563"/>
      <c r="E8" s="563"/>
      <c r="F8" s="563"/>
      <c r="G8" s="563"/>
      <c r="H8" s="563"/>
      <c r="I8" s="563"/>
      <c r="J8" s="556"/>
    </row>
    <row r="9" spans="1:10" s="559" customFormat="1" ht="36" customHeight="1">
      <c r="A9" s="556"/>
      <c r="B9" s="1013" t="s">
        <v>299</v>
      </c>
      <c r="C9" s="1013"/>
      <c r="D9" s="1013"/>
      <c r="E9" s="1013"/>
      <c r="F9" s="1013"/>
      <c r="G9" s="1013"/>
      <c r="H9" s="1013"/>
      <c r="I9" s="1013"/>
      <c r="J9" s="556"/>
    </row>
    <row r="10" spans="1:10" s="559" customFormat="1" ht="25.15" customHeight="1">
      <c r="A10" s="556"/>
      <c r="B10" s="1010" t="s">
        <v>300</v>
      </c>
      <c r="C10" s="1011"/>
      <c r="D10" s="1011"/>
      <c r="E10" s="1011"/>
      <c r="F10" s="1011"/>
      <c r="G10" s="1011"/>
      <c r="H10" s="1011"/>
      <c r="I10" s="1012"/>
      <c r="J10" s="556"/>
    </row>
    <row r="11" spans="1:10" s="559" customFormat="1" ht="56.45" customHeight="1">
      <c r="A11" s="556"/>
      <c r="B11" s="1014" t="s">
        <v>301</v>
      </c>
      <c r="C11" s="1007" t="s">
        <v>302</v>
      </c>
      <c r="D11" s="1008"/>
      <c r="E11" s="1008"/>
      <c r="F11" s="1008"/>
      <c r="G11" s="1008"/>
      <c r="H11" s="1008"/>
      <c r="I11" s="1009"/>
      <c r="J11" s="556"/>
    </row>
    <row r="12" spans="1:10" s="559" customFormat="1" ht="54.6" customHeight="1">
      <c r="A12" s="556"/>
      <c r="B12" s="1014"/>
      <c r="C12" s="1015" t="s">
        <v>303</v>
      </c>
      <c r="D12" s="561" t="s">
        <v>304</v>
      </c>
      <c r="E12" s="1007" t="s">
        <v>305</v>
      </c>
      <c r="F12" s="1008"/>
      <c r="G12" s="1008"/>
      <c r="H12" s="1008"/>
      <c r="I12" s="1009"/>
      <c r="J12" s="564"/>
    </row>
    <row r="13" spans="1:10" s="559" customFormat="1" ht="32.450000000000003" customHeight="1">
      <c r="A13" s="556"/>
      <c r="B13" s="1014"/>
      <c r="C13" s="1016"/>
      <c r="D13" s="561" t="s">
        <v>306</v>
      </c>
      <c r="E13" s="1007" t="s">
        <v>307</v>
      </c>
      <c r="F13" s="1008"/>
      <c r="G13" s="1008"/>
      <c r="H13" s="1008"/>
      <c r="I13" s="1009"/>
      <c r="J13" s="564"/>
    </row>
    <row r="14" spans="1:10" s="559" customFormat="1" ht="25.15" customHeight="1">
      <c r="A14" s="556"/>
      <c r="B14" s="561" t="s">
        <v>308</v>
      </c>
      <c r="C14" s="1010" t="s">
        <v>309</v>
      </c>
      <c r="D14" s="1011"/>
      <c r="E14" s="1011"/>
      <c r="F14" s="1011"/>
      <c r="G14" s="1011"/>
      <c r="H14" s="1011"/>
      <c r="I14" s="1012"/>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03" t="s">
        <v>312</v>
      </c>
      <c r="B20" s="1004"/>
      <c r="C20" s="575" t="s">
        <v>313</v>
      </c>
      <c r="D20" s="576" t="s">
        <v>314</v>
      </c>
      <c r="E20" s="576" t="s">
        <v>315</v>
      </c>
      <c r="F20" s="576" t="s">
        <v>316</v>
      </c>
      <c r="G20" s="572"/>
      <c r="H20" s="572"/>
      <c r="I20" s="572"/>
    </row>
    <row r="21" spans="1:10" ht="96">
      <c r="A21" s="1005" t="s">
        <v>317</v>
      </c>
      <c r="B21" s="1004"/>
      <c r="C21" s="577" t="s">
        <v>318</v>
      </c>
      <c r="D21" s="577" t="s">
        <v>319</v>
      </c>
      <c r="E21" s="577" t="s">
        <v>320</v>
      </c>
      <c r="F21" s="577" t="s">
        <v>321</v>
      </c>
      <c r="G21" s="572"/>
      <c r="H21" s="572"/>
      <c r="I21" s="572"/>
    </row>
    <row r="22" spans="1:10" ht="85.5">
      <c r="A22" s="1005" t="s">
        <v>322</v>
      </c>
      <c r="B22" s="1004"/>
      <c r="C22" s="577" t="s">
        <v>323</v>
      </c>
      <c r="D22" s="577" t="s">
        <v>324</v>
      </c>
      <c r="E22" s="577" t="s">
        <v>325</v>
      </c>
      <c r="F22" s="578" t="s">
        <v>326</v>
      </c>
      <c r="G22" s="571"/>
      <c r="H22" s="571"/>
      <c r="I22" s="571"/>
    </row>
    <row r="23" spans="1:10" ht="85.5">
      <c r="A23" s="1005" t="s">
        <v>327</v>
      </c>
      <c r="B23" s="1004"/>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06" t="s">
        <v>332</v>
      </c>
      <c r="B25" s="1006"/>
      <c r="C25" s="1006"/>
      <c r="D25" s="1006"/>
      <c r="E25" s="1006"/>
      <c r="F25" s="1006"/>
      <c r="G25" s="1006"/>
      <c r="H25" s="1006"/>
      <c r="I25" s="1006"/>
    </row>
    <row r="26" spans="1:10" ht="24">
      <c r="A26" s="579" t="s">
        <v>333</v>
      </c>
      <c r="B26" s="579"/>
      <c r="C26" s="579"/>
      <c r="D26" s="579"/>
      <c r="E26" s="579"/>
      <c r="F26" s="579"/>
      <c r="G26" s="579"/>
      <c r="H26" s="579"/>
      <c r="I26" s="579"/>
    </row>
    <row r="27" spans="1:10" ht="24">
      <c r="A27" s="1000" t="s">
        <v>334</v>
      </c>
      <c r="B27" s="1001"/>
      <c r="C27" s="1001"/>
      <c r="D27" s="1001"/>
      <c r="E27" s="1001"/>
      <c r="F27" s="1001"/>
      <c r="G27" s="1001"/>
      <c r="H27" s="1001"/>
      <c r="I27" s="1002"/>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7" t="s">
        <v>367</v>
      </c>
      <c r="D3" s="618" t="s">
        <v>368</v>
      </c>
      <c r="E3" s="618" t="s">
        <v>369</v>
      </c>
      <c r="F3" s="618" t="s">
        <v>370</v>
      </c>
      <c r="G3" s="617" t="s">
        <v>371</v>
      </c>
      <c r="H3" s="617" t="s">
        <v>372</v>
      </c>
      <c r="I3" s="618" t="s">
        <v>373</v>
      </c>
      <c r="J3" s="618" t="s">
        <v>374</v>
      </c>
      <c r="K3" s="618" t="s">
        <v>375</v>
      </c>
      <c r="L3" s="618" t="s">
        <v>376</v>
      </c>
      <c r="M3" s="619" t="s">
        <v>377</v>
      </c>
      <c r="N3" s="1026"/>
      <c r="O3" s="1028"/>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&#65279;<?xml version="1.0" encoding="utf-8" standalone="yes"?>
<Relationships xmlns="http://schemas.openxmlformats.org/package/2006/relationships">
  <Relationship Id="rId1" Target="itemProps1.xml" Type="http://schemas.openxmlformats.org/officeDocument/2006/relationships/customXmlProps" />
</Relationships>
</file>

<file path=customXml/_rels/item2.xml.rels>&#65279;<?xml version="1.0" encoding="utf-8" standalone="yes"?>
<Relationships xmlns="http://schemas.openxmlformats.org/package/2006/relationships">
  <Relationship Id="rId1" Target="itemProps2.xml" Type="http://schemas.openxmlformats.org/officeDocument/2006/relationships/customXmlProps" />
</Relationships>
</file>

<file path=customXml/_rels/item3.xml.rels>&#65279;<?xml version="1.0" encoding="utf-8" standalone="yes"?>
<Relationships xmlns="http://schemas.openxmlformats.org/package/2006/relationships">
  <Relationship Id="rId1" Target="itemProps3.xml" Type="http://schemas.openxmlformats.org/officeDocument/2006/relationships/customXmlProps"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