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6認定係\R6.1.1ホームページ修正\主治医意見書\"/>
    </mc:Choice>
  </mc:AlternateContent>
  <bookViews>
    <workbookView xWindow="0" yWindow="0" windowWidth="20490" windowHeight="7530"/>
  </bookViews>
  <sheets>
    <sheet name="★請求書(数式あり）" sheetId="1" r:id="rId1"/>
    <sheet name="内訳書 (数式あり)" sheetId="2" r:id="rId2"/>
    <sheet name="別紙　検査費用等内訳(数式あり）" sheetId="3" r:id="rId3"/>
  </sheets>
  <definedNames>
    <definedName name="_xlnm.Print_Area" localSheetId="0">'★請求書(数式あり）'!$A$1:$I$37</definedName>
    <definedName name="_xlnm.Print_Area" localSheetId="1">'内訳書 (数式あり)'!$A$1:$M$39</definedName>
  </definedName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H20" i="3"/>
  <c r="H19" i="3"/>
  <c r="H18" i="3"/>
  <c r="H17" i="3"/>
  <c r="H13" i="3"/>
  <c r="H12" i="3"/>
  <c r="H11" i="3"/>
  <c r="H10" i="3"/>
  <c r="H9" i="3"/>
  <c r="H5" i="3"/>
  <c r="I6" i="2"/>
  <c r="K6" i="2" s="1"/>
  <c r="K21" i="2" s="1"/>
  <c r="H23" i="1"/>
  <c r="H24" i="1"/>
  <c r="H25" i="1"/>
  <c r="H26" i="1"/>
  <c r="H27" i="1"/>
  <c r="H28" i="1"/>
  <c r="H29" i="1"/>
  <c r="H30" i="1"/>
  <c r="H31" i="1"/>
  <c r="I7" i="2"/>
  <c r="K7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E21" i="2"/>
  <c r="F21" i="2"/>
  <c r="G21" i="2"/>
  <c r="H21" i="2"/>
  <c r="J21" i="2"/>
  <c r="H32" i="1" l="1"/>
  <c r="E20" i="1" s="1"/>
  <c r="L19" i="2"/>
  <c r="L18" i="2"/>
  <c r="I5" i="3"/>
  <c r="I13" i="3"/>
  <c r="L20" i="2"/>
  <c r="L17" i="2"/>
  <c r="L16" i="2"/>
  <c r="L15" i="2"/>
  <c r="L14" i="2"/>
  <c r="L7" i="2"/>
  <c r="I21" i="2"/>
  <c r="L21" i="2" s="1"/>
  <c r="M21" i="2" l="1"/>
</calcChain>
</file>

<file path=xl/comments1.xml><?xml version="1.0" encoding="utf-8"?>
<comments xmlns="http://schemas.openxmlformats.org/spreadsheetml/2006/main">
  <authors>
    <author>長岡市役所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R1．10．1 と入力すると自動で年号、年月日表示します。
年が変わる際は、注意して入力してください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住所は、債権者登録の内容で記入してください。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代表者の職氏名は債権者登録のとおり入力してください。</t>
        </r>
      </text>
    </comment>
    <comment ref="D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代表者が変更の際は、債権者登録の変更届けが必要です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H1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債権者登録時の印です</t>
        </r>
      </text>
    </comment>
    <comment ref="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０を除いた数字を入れても１０ケタ表示になります。
</t>
        </r>
      </text>
    </comment>
    <comment ref="E20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作成の数量（件数）を入力すると自動計算されます。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件数を入力すると自動計算されます。</t>
        </r>
      </text>
    </comment>
    <comment ref="H23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 xml:space="preserve">数量（件数）を入力すると自動計算されます。
</t>
        </r>
      </text>
    </comment>
    <comment ref="B24" authorId="0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請求月ではなく、意見書の作成月です。
７、８月分とはせず、ひと月記入。月を入れると自動で「月分」が付きます。
</t>
        </r>
      </text>
    </comment>
    <comment ref="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施設とは、特別養護老人ホーム、介護老人保健施設入所者、病院入院中の方です
</t>
        </r>
      </text>
    </comment>
    <comment ref="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施設とは、特別養護老人ホーム、介護老人保健施設入所者、病院入院中の方です
</t>
        </r>
      </text>
    </comment>
    <comment ref="H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税率が変更の際は、数式を変更する必要があります。
</t>
        </r>
      </text>
    </comment>
  </commentList>
</comments>
</file>

<file path=xl/comments2.xml><?xml version="1.0" encoding="utf-8"?>
<comments xmlns="http://schemas.openxmlformats.org/spreadsheetml/2006/main">
  <authors>
    <author>長岡市役所</author>
  </authors>
  <commentList>
    <comment ref="A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○○と月を入力してください。
</t>
        </r>
      </text>
    </commen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頭の０を除いた数字を入力してください。
自動で１０ケタ表示になります。
</t>
        </r>
      </text>
    </comment>
    <comment ref="D6" authorId="0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R○○．○○．○○　と日付を入力してください。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対象の区分をプルダウンしてください</t>
        </r>
      </text>
    </comment>
    <comment ref="F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施設とは、特別養護老人ホーム、介護老人保健施設の入所者（ショートステイは含まない）、病院入院中の方です。</t>
        </r>
      </text>
    </comment>
    <comment ref="I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金額は自動で入ります。</t>
        </r>
      </text>
    </comment>
    <comment ref="J6" authorId="0" shapeId="0">
      <text>
        <r>
          <rPr>
            <sz val="16"/>
            <color indexed="81"/>
            <rFont val="ＭＳ Ｐゴシック"/>
            <family val="3"/>
            <charset val="128"/>
          </rPr>
          <t xml:space="preserve">金額を直接入力してください。
</t>
        </r>
      </text>
    </comment>
    <comment ref="A24" authorId="0" shapeId="0">
      <text>
        <r>
          <rPr>
            <sz val="16"/>
            <color indexed="81"/>
            <rFont val="ＭＳ Ｐゴシック"/>
            <family val="3"/>
            <charset val="128"/>
          </rPr>
          <t xml:space="preserve">作成区分の変更がある場合は、この欄に、対象者と変更点を記入してください。
</t>
        </r>
      </text>
    </comment>
  </commentList>
</comments>
</file>

<file path=xl/comments3.xml><?xml version="1.0" encoding="utf-8"?>
<comments xmlns="http://schemas.openxmlformats.org/spreadsheetml/2006/main">
  <authors>
    <author>長岡市役所</author>
  </authors>
  <commentLis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点数を入れると計算されます。
</t>
        </r>
      </text>
    </comment>
  </commentList>
</comments>
</file>

<file path=xl/sharedStrings.xml><?xml version="1.0" encoding="utf-8"?>
<sst xmlns="http://schemas.openxmlformats.org/spreadsheetml/2006/main" count="118" uniqueCount="94">
  <si>
    <t>介護保険　主治医意見書作成料請求書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7">
      <t>セイキュウショ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</si>
  <si>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</si>
  <si>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長　岡　市　長　様</t>
    <rPh sb="0" eb="1">
      <t>チョウ</t>
    </rPh>
    <rPh sb="2" eb="3">
      <t>オカ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</si>
  <si>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</si>
  <si>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債権者番号</t>
    <rPh sb="0" eb="3">
      <t>サイケンシャ</t>
    </rPh>
    <rPh sb="3" eb="5">
      <t>バンゴウ</t>
    </rPh>
    <phoneticPr fontId="2"/>
  </si>
  <si>
    <t>意見書
作成月</t>
    <rPh sb="0" eb="3">
      <t>イケンショ</t>
    </rPh>
    <rPh sb="4" eb="6">
      <t>サクセイ</t>
    </rPh>
    <rPh sb="6" eb="7">
      <t>ツキ</t>
    </rPh>
    <phoneticPr fontId="2"/>
  </si>
  <si>
    <t>内　　訳</t>
    <rPh sb="0" eb="1">
      <t>ウチ</t>
    </rPh>
    <rPh sb="3" eb="4">
      <t>ヤク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</si>
  <si>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</si>
  <si>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</si>
  <si>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</si>
  <si>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意見書作成料</t>
    <rPh sb="0" eb="3">
      <t>イケンショ</t>
    </rPh>
    <rPh sb="3" eb="5">
      <t>サクセイ</t>
    </rPh>
    <rPh sb="5" eb="6">
      <t>リョウ</t>
    </rPh>
    <phoneticPr fontId="2"/>
  </si>
  <si>
    <t>件</t>
    <rPh sb="0" eb="1">
      <t>ケン</t>
    </rPh>
    <phoneticPr fontId="2"/>
  </si>
  <si>
    <t>新 規 ・ 施 設</t>
    <rPh sb="0" eb="1">
      <t>シン</t>
    </rPh>
    <rPh sb="2" eb="3">
      <t>キ</t>
    </rPh>
    <rPh sb="6" eb="7">
      <t>シ</t>
    </rPh>
    <rPh sb="8" eb="9">
      <t>セツ</t>
    </rPh>
    <phoneticPr fontId="2"/>
  </si>
  <si>
    <t>継 続 ・ 施 設</t>
    <rPh sb="0" eb="1">
      <t>ツギ</t>
    </rPh>
    <rPh sb="2" eb="3">
      <t>ゾク</t>
    </rPh>
    <rPh sb="6" eb="7">
      <t>シ</t>
    </rPh>
    <rPh sb="8" eb="9">
      <t>セツ</t>
    </rPh>
    <phoneticPr fontId="2"/>
  </si>
  <si>
    <t>診断・検査費用</t>
    <rPh sb="0" eb="2">
      <t>シンダン</t>
    </rPh>
    <rPh sb="3" eb="5">
      <t>ケンサ</t>
    </rPh>
    <rPh sb="5" eb="7">
      <t>ヒヨウ</t>
    </rPh>
    <phoneticPr fontId="2"/>
  </si>
  <si>
    <t>初    診    料</t>
    <rPh sb="0" eb="1">
      <t>ハツ</t>
    </rPh>
    <rPh sb="5" eb="6">
      <t>ミ</t>
    </rPh>
    <rPh sb="10" eb="11">
      <t>リョウ</t>
    </rPh>
    <phoneticPr fontId="2"/>
  </si>
  <si>
    <t>点</t>
    <rPh sb="0" eb="1">
      <t>テン</t>
    </rPh>
    <phoneticPr fontId="2"/>
  </si>
  <si>
    <t>胸部単純X線撮影</t>
    <rPh sb="0" eb="2">
      <t>キョウブ</t>
    </rPh>
    <rPh sb="2" eb="4">
      <t>タンジュン</t>
    </rPh>
    <rPh sb="5" eb="6">
      <t>セン</t>
    </rPh>
    <rPh sb="6" eb="8">
      <t>サツエイ</t>
    </rPh>
    <phoneticPr fontId="2"/>
  </si>
  <si>
    <t>血液一般検査</t>
    <rPh sb="0" eb="2">
      <t>ケツエキ</t>
    </rPh>
    <rPh sb="2" eb="4">
      <t>イッパン</t>
    </rPh>
    <rPh sb="4" eb="6">
      <t>ケンサ</t>
    </rPh>
    <phoneticPr fontId="2"/>
  </si>
  <si>
    <t>血液化学検査</t>
    <rPh sb="0" eb="2">
      <t>ケツエキ</t>
    </rPh>
    <rPh sb="2" eb="4">
      <t>カガク</t>
    </rPh>
    <rPh sb="4" eb="6">
      <t>ケンサ</t>
    </rPh>
    <phoneticPr fontId="2"/>
  </si>
  <si>
    <t>尿中一般物質定性
・半定量検査</t>
    <rPh sb="0" eb="1">
      <t>ニョウ</t>
    </rPh>
    <rPh sb="1" eb="2">
      <t>チュウ</t>
    </rPh>
    <rPh sb="2" eb="4">
      <t>イッパン</t>
    </rPh>
    <rPh sb="4" eb="6">
      <t>ブッシツ</t>
    </rPh>
    <rPh sb="6" eb="8">
      <t>テイセイ</t>
    </rPh>
    <rPh sb="10" eb="11">
      <t>ハン</t>
    </rPh>
    <rPh sb="11" eb="13">
      <t>テイリョウ</t>
    </rPh>
    <rPh sb="13" eb="15">
      <t>ケンサ</t>
    </rPh>
    <phoneticPr fontId="2"/>
  </si>
  <si>
    <t>支　出　命　令　番　号</t>
    <rPh sb="0" eb="1">
      <t>ササ</t>
    </rPh>
    <rPh sb="2" eb="3">
      <t>デ</t>
    </rPh>
    <rPh sb="4" eb="5">
      <t>イノチ</t>
    </rPh>
    <rPh sb="6" eb="7">
      <t>レイ</t>
    </rPh>
    <rPh sb="8" eb="9">
      <t>バン</t>
    </rPh>
    <rPh sb="10" eb="11">
      <t>ゴウ</t>
    </rPh>
    <phoneticPr fontId="2"/>
  </si>
  <si>
    <t>　　　-</t>
    <phoneticPr fontId="2"/>
  </si>
  <si>
    <t>①胸部単純X線撮影 ②血液一般検査 ③血液化学検査  ④尿中一般物質定性・半定量検査</t>
    <rPh sb="1" eb="3">
      <t>キョウブ</t>
    </rPh>
    <rPh sb="3" eb="5">
      <t>タンジュン</t>
    </rPh>
    <rPh sb="6" eb="7">
      <t>セン</t>
    </rPh>
    <rPh sb="7" eb="9">
      <t>サツエイ</t>
    </rPh>
    <rPh sb="11" eb="13">
      <t>ケツエキ</t>
    </rPh>
    <rPh sb="13" eb="15">
      <t>イッパン</t>
    </rPh>
    <rPh sb="15" eb="17">
      <t>ケンサ</t>
    </rPh>
    <rPh sb="19" eb="21">
      <t>ケツエキ</t>
    </rPh>
    <rPh sb="21" eb="23">
      <t>カガク</t>
    </rPh>
    <rPh sb="23" eb="25">
      <t>ケンサ</t>
    </rPh>
    <rPh sb="28" eb="30">
      <t>ニョウチュウ</t>
    </rPh>
    <rPh sb="30" eb="32">
      <t>イッパン</t>
    </rPh>
    <rPh sb="32" eb="34">
      <t>ブッシツ</t>
    </rPh>
    <rPh sb="34" eb="36">
      <t>テイセイ</t>
    </rPh>
    <rPh sb="37" eb="38">
      <t>ハン</t>
    </rPh>
    <rPh sb="38" eb="40">
      <t>テイリョウ</t>
    </rPh>
    <rPh sb="40" eb="42">
      <t>ケンサ</t>
    </rPh>
    <phoneticPr fontId="2"/>
  </si>
  <si>
    <t>【医師の判断に基づき行う検査の範囲】</t>
    <rPh sb="1" eb="3">
      <t>イシ</t>
    </rPh>
    <rPh sb="4" eb="6">
      <t>ハンダン</t>
    </rPh>
    <rPh sb="7" eb="8">
      <t>モト</t>
    </rPh>
    <rPh sb="10" eb="11">
      <t>オコナ</t>
    </rPh>
    <rPh sb="12" eb="14">
      <t>ケンサ</t>
    </rPh>
    <rPh sb="15" eb="17">
      <t>ハンイ</t>
    </rPh>
    <phoneticPr fontId="2"/>
  </si>
  <si>
    <r>
      <t xml:space="preserve">※3 </t>
    </r>
    <r>
      <rPr>
        <u/>
        <sz val="11"/>
        <rFont val="ＭＳ 明朝"/>
        <family val="1"/>
        <charset val="128"/>
      </rPr>
      <t>請求区分について、依頼時のものと変更があった場合は、備考欄にその対象者と理由を記入してください</t>
    </r>
    <r>
      <rPr>
        <sz val="11"/>
        <rFont val="ＭＳ 明朝"/>
        <family val="1"/>
        <charset val="128"/>
      </rPr>
      <t>。</t>
    </r>
    <rPh sb="3" eb="5">
      <t>セイキュウ</t>
    </rPh>
    <rPh sb="5" eb="7">
      <t>クブン</t>
    </rPh>
    <rPh sb="12" eb="15">
      <t>イライジ</t>
    </rPh>
    <rPh sb="19" eb="21">
      <t>ヘンコウ</t>
    </rPh>
    <rPh sb="25" eb="27">
      <t>バアイ</t>
    </rPh>
    <rPh sb="29" eb="32">
      <t>ビコウラン</t>
    </rPh>
    <rPh sb="35" eb="38">
      <t>タイショウシャ</t>
    </rPh>
    <rPh sb="39" eb="41">
      <t>リユウ</t>
    </rPh>
    <rPh sb="42" eb="44">
      <t>キニュウ</t>
    </rPh>
    <phoneticPr fontId="2"/>
  </si>
  <si>
    <t>※2 初診料等がかかった者については、別紙にその内容を記入して、内訳書に添付してください。</t>
    <rPh sb="3" eb="6">
      <t>ショシンリョウ</t>
    </rPh>
    <rPh sb="6" eb="7">
      <t>トウ</t>
    </rPh>
    <rPh sb="12" eb="13">
      <t>モノ</t>
    </rPh>
    <rPh sb="19" eb="21">
      <t>ベッシ</t>
    </rPh>
    <rPh sb="24" eb="26">
      <t>ナイヨウ</t>
    </rPh>
    <rPh sb="27" eb="29">
      <t>キニュウ</t>
    </rPh>
    <rPh sb="32" eb="34">
      <t>ウチワケ</t>
    </rPh>
    <rPh sb="34" eb="35">
      <t>ショ</t>
    </rPh>
    <rPh sb="36" eb="38">
      <t>テンプ</t>
    </rPh>
    <phoneticPr fontId="2"/>
  </si>
  <si>
    <t>3,000円</t>
    <rPh sb="5" eb="6">
      <t>エン</t>
    </rPh>
    <phoneticPr fontId="2"/>
  </si>
  <si>
    <t>4,000円</t>
    <rPh sb="5" eb="6">
      <t>エン</t>
    </rPh>
    <phoneticPr fontId="2"/>
  </si>
  <si>
    <t>継続</t>
    <rPh sb="0" eb="2">
      <t>ケイゾク</t>
    </rPh>
    <phoneticPr fontId="2"/>
  </si>
  <si>
    <t>5,000円</t>
    <rPh sb="5" eb="6">
      <t>エン</t>
    </rPh>
    <phoneticPr fontId="2"/>
  </si>
  <si>
    <t>新規</t>
    <rPh sb="0" eb="2">
      <t>シンキ</t>
    </rPh>
    <phoneticPr fontId="2"/>
  </si>
  <si>
    <t>施設</t>
    <rPh sb="0" eb="2">
      <t>シセツ</t>
    </rPh>
    <phoneticPr fontId="2"/>
  </si>
  <si>
    <t>居宅</t>
    <rPh sb="0" eb="2">
      <t>キョタク</t>
    </rPh>
    <phoneticPr fontId="2"/>
  </si>
  <si>
    <t>主治医意見書作成料は、新規・継続別、居宅・施設別に以下の金額とする。</t>
    <rPh sb="0" eb="3">
      <t>シュジイ</t>
    </rPh>
    <rPh sb="3" eb="6">
      <t>イケンショ</t>
    </rPh>
    <rPh sb="6" eb="8">
      <t>サクセイ</t>
    </rPh>
    <rPh sb="8" eb="9">
      <t>リョウ</t>
    </rPh>
    <rPh sb="11" eb="13">
      <t>シンキ</t>
    </rPh>
    <rPh sb="14" eb="16">
      <t>ケイゾク</t>
    </rPh>
    <rPh sb="16" eb="17">
      <t>ベツ</t>
    </rPh>
    <rPh sb="18" eb="20">
      <t>キョタク</t>
    </rPh>
    <rPh sb="21" eb="23">
      <t>シセツ</t>
    </rPh>
    <rPh sb="23" eb="24">
      <t>ベツ</t>
    </rPh>
    <rPh sb="25" eb="27">
      <t>イカ</t>
    </rPh>
    <rPh sb="28" eb="30">
      <t>キンガク</t>
    </rPh>
    <phoneticPr fontId="2"/>
  </si>
  <si>
    <t>計</t>
    <rPh sb="0" eb="1">
      <t>ケイ</t>
    </rPh>
    <phoneticPr fontId="2"/>
  </si>
  <si>
    <t>金額</t>
    <rPh sb="0" eb="2">
      <t>キンガク</t>
    </rPh>
    <phoneticPr fontId="2"/>
  </si>
  <si>
    <t>継続
施設</t>
    <rPh sb="0" eb="2">
      <t>ケイゾク</t>
    </rPh>
    <rPh sb="4" eb="6">
      <t>シセツ</t>
    </rPh>
    <phoneticPr fontId="2"/>
  </si>
  <si>
    <t>継続
居宅</t>
    <rPh sb="0" eb="2">
      <t>ケイゾク</t>
    </rPh>
    <rPh sb="4" eb="6">
      <t>キョタク</t>
    </rPh>
    <phoneticPr fontId="2"/>
  </si>
  <si>
    <t>新規
施設</t>
    <rPh sb="0" eb="2">
      <t>シンキ</t>
    </rPh>
    <rPh sb="4" eb="6">
      <t>シセツ</t>
    </rPh>
    <phoneticPr fontId="2"/>
  </si>
  <si>
    <t>新規
居宅</t>
    <rPh sb="0" eb="2">
      <t>シンキ</t>
    </rPh>
    <rPh sb="4" eb="6">
      <t>キョタク</t>
    </rPh>
    <phoneticPr fontId="2"/>
  </si>
  <si>
    <t>意見書記入日</t>
    <rPh sb="0" eb="3">
      <t>イケンショ</t>
    </rPh>
    <rPh sb="3" eb="5">
      <t>キニュウ</t>
    </rPh>
    <rPh sb="5" eb="6">
      <t>ビ</t>
    </rPh>
    <phoneticPr fontId="2"/>
  </si>
  <si>
    <t>対象者氏名</t>
    <rPh sb="0" eb="3">
      <t>タイショウシャ</t>
    </rPh>
    <rPh sb="3" eb="5">
      <t>シメイ</t>
    </rPh>
    <phoneticPr fontId="2"/>
  </si>
  <si>
    <t>被保険者番号</t>
    <rPh sb="0" eb="4">
      <t>ヒホケンシャ</t>
    </rPh>
    <rPh sb="4" eb="6">
      <t>バンゴウ</t>
    </rPh>
    <phoneticPr fontId="2"/>
  </si>
  <si>
    <t>医療機関所在地</t>
    <rPh sb="0" eb="4">
      <t>イリョウキカン</t>
    </rPh>
    <rPh sb="4" eb="7">
      <t>ショザイチ</t>
    </rPh>
    <phoneticPr fontId="2"/>
  </si>
  <si>
    <t>医療機関名称</t>
    <rPh sb="0" eb="4">
      <t>イリョウキカン</t>
    </rPh>
    <rPh sb="4" eb="6">
      <t>メイショウ</t>
    </rPh>
    <phoneticPr fontId="2"/>
  </si>
  <si>
    <t>介護保険　主治医意見書作成料　内訳書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5" eb="17">
      <t>ウチワケ</t>
    </rPh>
    <rPh sb="17" eb="18">
      <t>ショ</t>
    </rPh>
    <phoneticPr fontId="2"/>
  </si>
  <si>
    <t>※  この内訳書は1か月分をまとめ、翌月10日までに請求書と併せて長岡市に提出してください。</t>
    <rPh sb="5" eb="7">
      <t>ウチワケ</t>
    </rPh>
    <rPh sb="7" eb="8">
      <t>ショ</t>
    </rPh>
    <rPh sb="11" eb="13">
      <t>ツキブン</t>
    </rPh>
    <rPh sb="18" eb="19">
      <t>ヨク</t>
    </rPh>
    <rPh sb="19" eb="20">
      <t>ツキ</t>
    </rPh>
    <rPh sb="22" eb="23">
      <t>ニチ</t>
    </rPh>
    <rPh sb="26" eb="29">
      <t>セイキュウショ</t>
    </rPh>
    <rPh sb="30" eb="31">
      <t>アワ</t>
    </rPh>
    <rPh sb="33" eb="36">
      <t>ナガオカシ</t>
    </rPh>
    <rPh sb="37" eb="39">
      <t>テイシュツ</t>
    </rPh>
    <phoneticPr fontId="2"/>
  </si>
  <si>
    <t>医療機関名称</t>
    <rPh sb="0" eb="6">
      <t>イ</t>
    </rPh>
    <phoneticPr fontId="2"/>
  </si>
  <si>
    <t>医療機関所在地</t>
    <rPh sb="0" eb="7">
      <t>イリョウ</t>
    </rPh>
    <phoneticPr fontId="2"/>
  </si>
  <si>
    <t>科目</t>
    <rPh sb="0" eb="2">
      <t>カモク</t>
    </rPh>
    <phoneticPr fontId="2"/>
  </si>
  <si>
    <t>点数</t>
    <rPh sb="0" eb="2">
      <t>テンスウ</t>
    </rPh>
    <phoneticPr fontId="2"/>
  </si>
  <si>
    <t>内訳</t>
    <rPh sb="0" eb="2">
      <t>ウチワケ</t>
    </rPh>
    <phoneticPr fontId="2"/>
  </si>
  <si>
    <t>計(※)</t>
    <rPh sb="0" eb="1">
      <t>ケイ</t>
    </rPh>
    <phoneticPr fontId="2"/>
  </si>
  <si>
    <t>初診料</t>
    <rPh sb="0" eb="3">
      <t>ショシンリョウ</t>
    </rPh>
    <phoneticPr fontId="2"/>
  </si>
  <si>
    <t>［初診の状況］</t>
    <rPh sb="1" eb="3">
      <t>ショシン</t>
    </rPh>
    <rPh sb="4" eb="6">
      <t>ジョウキョウ</t>
    </rPh>
    <phoneticPr fontId="2"/>
  </si>
  <si>
    <r>
      <t>※1</t>
    </r>
    <r>
      <rPr>
        <u/>
        <sz val="11"/>
        <rFont val="ＭＳ 明朝"/>
        <family val="1"/>
        <charset val="128"/>
      </rPr>
      <t>主治医がなく、主訴もない者が要介護認定申請を行った場合</t>
    </r>
    <r>
      <rPr>
        <sz val="11"/>
        <rFont val="ＭＳ 明朝"/>
        <family val="1"/>
        <charset val="128"/>
      </rPr>
      <t>、意見書を記載するのに必要な診察・検査について、初診料及び医師の判断に応じて行った検査等(以下のものに限る)に対し、診療報酬単価に基づき積算した額を請求することができます。</t>
    </r>
    <rPh sb="2" eb="5">
      <t>シュジイ</t>
    </rPh>
    <rPh sb="9" eb="10">
      <t>シュ</t>
    </rPh>
    <rPh sb="10" eb="11">
      <t>ソ</t>
    </rPh>
    <rPh sb="14" eb="15">
      <t>モノ</t>
    </rPh>
    <rPh sb="16" eb="19">
      <t>ヨウカイゴ</t>
    </rPh>
    <rPh sb="19" eb="21">
      <t>ニンテイ</t>
    </rPh>
    <rPh sb="21" eb="23">
      <t>シンセイ</t>
    </rPh>
    <rPh sb="24" eb="25">
      <t>オコナ</t>
    </rPh>
    <rPh sb="27" eb="28">
      <t>バ</t>
    </rPh>
    <rPh sb="28" eb="29">
      <t>ア</t>
    </rPh>
    <rPh sb="30" eb="33">
      <t>イケンショ</t>
    </rPh>
    <rPh sb="34" eb="36">
      <t>キサイ</t>
    </rPh>
    <rPh sb="40" eb="42">
      <t>ヒツヨウ</t>
    </rPh>
    <rPh sb="43" eb="45">
      <t>シンサツ</t>
    </rPh>
    <rPh sb="46" eb="48">
      <t>ケンサ</t>
    </rPh>
    <rPh sb="53" eb="56">
      <t>ショシンリョウ</t>
    </rPh>
    <rPh sb="56" eb="57">
      <t>オヨ</t>
    </rPh>
    <rPh sb="58" eb="60">
      <t>イシ</t>
    </rPh>
    <rPh sb="61" eb="63">
      <t>ハンダン</t>
    </rPh>
    <rPh sb="64" eb="65">
      <t>オウ</t>
    </rPh>
    <rPh sb="67" eb="68">
      <t>オコナ</t>
    </rPh>
    <rPh sb="70" eb="72">
      <t>ケンサ</t>
    </rPh>
    <rPh sb="72" eb="73">
      <t>トウ</t>
    </rPh>
    <rPh sb="74" eb="76">
      <t>イカ</t>
    </rPh>
    <rPh sb="80" eb="81">
      <t>カギ</t>
    </rPh>
    <rPh sb="84" eb="85">
      <t>タイ</t>
    </rPh>
    <rPh sb="87" eb="89">
      <t>シンリョウ</t>
    </rPh>
    <rPh sb="89" eb="91">
      <t>ホウシュウ</t>
    </rPh>
    <rPh sb="91" eb="93">
      <t>タンカ</t>
    </rPh>
    <rPh sb="94" eb="95">
      <t>モト</t>
    </rPh>
    <rPh sb="97" eb="99">
      <t>セキサン</t>
    </rPh>
    <rPh sb="101" eb="102">
      <t>ガク</t>
    </rPh>
    <rPh sb="103" eb="105">
      <t>セイキュウ</t>
    </rPh>
    <phoneticPr fontId="2"/>
  </si>
  <si>
    <t>※2 初診料等がかかった者については、上記にその内容を記入して、内訳書に添付してください。</t>
    <rPh sb="3" eb="6">
      <t>ショシンリョウ</t>
    </rPh>
    <rPh sb="6" eb="7">
      <t>トウ</t>
    </rPh>
    <rPh sb="12" eb="13">
      <t>モノ</t>
    </rPh>
    <rPh sb="19" eb="21">
      <t>ジョウキ</t>
    </rPh>
    <rPh sb="24" eb="26">
      <t>ナイヨウ</t>
    </rPh>
    <rPh sb="27" eb="29">
      <t>キニュウ</t>
    </rPh>
    <rPh sb="32" eb="34">
      <t>ウチワケ</t>
    </rPh>
    <rPh sb="34" eb="35">
      <t>ショ</t>
    </rPh>
    <rPh sb="36" eb="38">
      <t>テンプ</t>
    </rPh>
    <phoneticPr fontId="2"/>
  </si>
  <si>
    <t>《初診料について》</t>
    <rPh sb="1" eb="4">
      <t>ショシンリョウ</t>
    </rPh>
    <phoneticPr fontId="2"/>
  </si>
  <si>
    <t>※介護保険への請求の対象は以下の2点に該当する場合のみです。</t>
    <rPh sb="1" eb="5">
      <t>カイゴホケン</t>
    </rPh>
    <rPh sb="7" eb="9">
      <t>セイキュウ</t>
    </rPh>
    <rPh sb="10" eb="12">
      <t>タイショウ</t>
    </rPh>
    <rPh sb="13" eb="15">
      <t>イカ</t>
    </rPh>
    <rPh sb="17" eb="18">
      <t>テン</t>
    </rPh>
    <rPh sb="19" eb="21">
      <t>ガイトウ</t>
    </rPh>
    <rPh sb="23" eb="25">
      <t>バアイ</t>
    </rPh>
    <phoneticPr fontId="2"/>
  </si>
  <si>
    <t>①初回の受診(前回から期間が空いていてカルテがないなど、初診に等しい場合を含む)</t>
  </si>
  <si>
    <t>②医学的な問題や、医療の必要性がない</t>
    <rPh sb="1" eb="4">
      <t>イガクテキ</t>
    </rPh>
    <rPh sb="5" eb="7">
      <t>モンダイ</t>
    </rPh>
    <rPh sb="9" eb="11">
      <t>イリョウ</t>
    </rPh>
    <rPh sb="12" eb="15">
      <t>ヒツヨウセイ</t>
    </rPh>
    <phoneticPr fontId="2"/>
  </si>
  <si>
    <t>「初診の状況」をご記入のうえ、ご請求ください。</t>
    <phoneticPr fontId="2"/>
  </si>
  <si>
    <t>例)</t>
    <rPh sb="0" eb="1">
      <t>レイ</t>
    </rPh>
    <phoneticPr fontId="2"/>
  </si>
  <si>
    <t>○月○日意見書記載のために初診、医学的な問題は認められなかった。</t>
    <rPh sb="1" eb="2">
      <t>ガツ</t>
    </rPh>
    <rPh sb="3" eb="4">
      <t>ニチ</t>
    </rPh>
    <rPh sb="4" eb="7">
      <t>イケンショ</t>
    </rPh>
    <rPh sb="7" eb="9">
      <t>キサイ</t>
    </rPh>
    <rPh sb="13" eb="15">
      <t>ショシン</t>
    </rPh>
    <rPh sb="16" eb="19">
      <t>イガクテキ</t>
    </rPh>
    <rPh sb="20" eb="22">
      <t>モンダイ</t>
    </rPh>
    <rPh sb="23" eb="24">
      <t>ミト</t>
    </rPh>
    <phoneticPr fontId="2"/>
  </si>
  <si>
    <t>前回の受診がある場合や、診断名がつく場合は、通常の受診と同じように、医療保険へご請求ください。</t>
    <phoneticPr fontId="2"/>
  </si>
  <si>
    <t>月分</t>
    <rPh sb="0" eb="1">
      <t>ツキ</t>
    </rPh>
    <rPh sb="1" eb="2">
      <t>ブン</t>
    </rPh>
    <phoneticPr fontId="2"/>
  </si>
  <si>
    <t>尿中一般物質定性
・半定量検査</t>
    <rPh sb="0" eb="1">
      <t>ニョウ</t>
    </rPh>
    <rPh sb="1" eb="2">
      <t>チュウ</t>
    </rPh>
    <rPh sb="2" eb="4">
      <t>イッパン</t>
    </rPh>
    <rPh sb="4" eb="6">
      <t>ブッシツ</t>
    </rPh>
    <rPh sb="6" eb="7">
      <t>テイ</t>
    </rPh>
    <rPh sb="10" eb="11">
      <t>ハン</t>
    </rPh>
    <rPh sb="11" eb="13">
      <t>テイリョウ</t>
    </rPh>
    <rPh sb="13" eb="15">
      <t>ケンサ</t>
    </rPh>
    <phoneticPr fontId="2"/>
  </si>
  <si>
    <t>備　　考</t>
    <rPh sb="0" eb="1">
      <t>ソノウ</t>
    </rPh>
    <rPh sb="3" eb="4">
      <t>コウ</t>
    </rPh>
    <phoneticPr fontId="2"/>
  </si>
  <si>
    <r>
      <t xml:space="preserve">初診料
検査費用等
</t>
    </r>
    <r>
      <rPr>
        <sz val="8"/>
        <rFont val="ＭＳ Ｐゴシック"/>
        <family val="3"/>
        <charset val="128"/>
      </rPr>
      <t>(内訳別紙※)</t>
    </r>
    <rPh sb="0" eb="3">
      <t>ショシンリョウ</t>
    </rPh>
    <rPh sb="4" eb="6">
      <t>ケンサ</t>
    </rPh>
    <rPh sb="6" eb="8">
      <t>ヒヨウ</t>
    </rPh>
    <rPh sb="8" eb="9">
      <t>トウ</t>
    </rPh>
    <rPh sb="11" eb="13">
      <t>ウチワケ</t>
    </rPh>
    <rPh sb="13" eb="15">
      <t>ベッシ</t>
    </rPh>
    <phoneticPr fontId="2"/>
  </si>
  <si>
    <t>請求書受理、検算年月日
及び受理者印</t>
    <rPh sb="0" eb="3">
      <t>セイキュウショ</t>
    </rPh>
    <rPh sb="3" eb="5">
      <t>ジュリ</t>
    </rPh>
    <rPh sb="6" eb="8">
      <t>ケンザン</t>
    </rPh>
    <rPh sb="8" eb="11">
      <t>ネンガッピ</t>
    </rPh>
    <rPh sb="12" eb="13">
      <t>オヨ</t>
    </rPh>
    <rPh sb="14" eb="16">
      <t>ジュリ</t>
    </rPh>
    <rPh sb="16" eb="17">
      <t>シャ</t>
    </rPh>
    <rPh sb="17" eb="18">
      <t>イン</t>
    </rPh>
    <phoneticPr fontId="2"/>
  </si>
  <si>
    <t>検収確認年月日
及び確認者印</t>
    <rPh sb="0" eb="2">
      <t>ケンシュウ</t>
    </rPh>
    <rPh sb="2" eb="4">
      <t>カクニン</t>
    </rPh>
    <rPh sb="4" eb="7">
      <t>ネンガッピ</t>
    </rPh>
    <rPh sb="8" eb="9">
      <t>オヨ</t>
    </rPh>
    <rPh sb="10" eb="12">
      <t>カクニン</t>
    </rPh>
    <rPh sb="12" eb="13">
      <t>シャ</t>
    </rPh>
    <rPh sb="13" eb="14">
      <t>イン</t>
    </rPh>
    <phoneticPr fontId="2"/>
  </si>
  <si>
    <t>・　　・</t>
    <phoneticPr fontId="2"/>
  </si>
  <si>
    <t>（ 　／  枚目）</t>
    <rPh sb="6" eb="8">
      <t>マイメ</t>
    </rPh>
    <phoneticPr fontId="2"/>
  </si>
  <si>
    <t>合  計</t>
    <rPh sb="0" eb="1">
      <t>ゴウ</t>
    </rPh>
    <rPh sb="3" eb="4">
      <t>カズエ</t>
    </rPh>
    <phoneticPr fontId="2"/>
  </si>
  <si>
    <t>金  額</t>
    <rPh sb="0" eb="1">
      <t>キン</t>
    </rPh>
    <rPh sb="3" eb="4">
      <t>ガク</t>
    </rPh>
    <phoneticPr fontId="2"/>
  </si>
  <si>
    <t>No</t>
    <phoneticPr fontId="2"/>
  </si>
  <si>
    <t>月分</t>
    <rPh sb="0" eb="1">
      <t>ツキ</t>
    </rPh>
    <rPh sb="1" eb="2">
      <t>ブン</t>
    </rPh>
    <phoneticPr fontId="2"/>
  </si>
  <si>
    <t>意見書作成月</t>
    <rPh sb="0" eb="3">
      <t>イケンショ</t>
    </rPh>
    <rPh sb="3" eb="5">
      <t>サクセイ</t>
    </rPh>
    <rPh sb="5" eb="6">
      <t>ツキ</t>
    </rPh>
    <phoneticPr fontId="2"/>
  </si>
  <si>
    <r>
      <rPr>
        <sz val="11"/>
        <rFont val="ＭＳ Ｐゴシック"/>
        <family val="3"/>
        <charset val="128"/>
      </rPr>
      <t>介護保険　主治医意見書作成料　</t>
    </r>
    <r>
      <rPr>
        <sz val="18"/>
        <rFont val="ＭＳ Ｐゴシック"/>
        <family val="3"/>
        <charset val="128"/>
      </rPr>
      <t>　診断検査費用等内訳書</t>
    </r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6" eb="18">
      <t>シンダン</t>
    </rPh>
    <rPh sb="18" eb="20">
      <t>ケンサ</t>
    </rPh>
    <rPh sb="20" eb="21">
      <t>ヒ</t>
    </rPh>
    <rPh sb="21" eb="22">
      <t>ヨウ</t>
    </rPh>
    <rPh sb="22" eb="23">
      <t>トウ</t>
    </rPh>
    <rPh sb="23" eb="26">
      <t>ウチワケショ</t>
    </rPh>
    <phoneticPr fontId="2"/>
  </si>
  <si>
    <t>Ｎｏ</t>
    <phoneticPr fontId="2"/>
  </si>
  <si>
    <r>
      <t>※1</t>
    </r>
    <r>
      <rPr>
        <u/>
        <sz val="11"/>
        <rFont val="ＭＳ 明朝"/>
        <family val="1"/>
        <charset val="128"/>
      </rPr>
      <t>主治医がなく、主訴もない者が要介護認定を行った場合</t>
    </r>
    <r>
      <rPr>
        <sz val="11"/>
        <rFont val="ＭＳ 明朝"/>
        <family val="1"/>
        <charset val="128"/>
      </rPr>
      <t>、意見書を記載するのに必要な診察・検査について、初診料及
び医師の判断に応じて行った検査等(以下のものに限る)に対し、診療報酬単価に基づき積算した額を請求することができ
ます。</t>
    </r>
    <rPh sb="2" eb="5">
      <t>シュジイ</t>
    </rPh>
    <rPh sb="9" eb="10">
      <t>シュ</t>
    </rPh>
    <rPh sb="10" eb="11">
      <t>ソ</t>
    </rPh>
    <rPh sb="14" eb="15">
      <t>モノ</t>
    </rPh>
    <rPh sb="16" eb="19">
      <t>ヨウカイゴ</t>
    </rPh>
    <rPh sb="19" eb="21">
      <t>ニンテイ</t>
    </rPh>
    <rPh sb="22" eb="23">
      <t>オコナ</t>
    </rPh>
    <rPh sb="25" eb="26">
      <t>バ</t>
    </rPh>
    <rPh sb="26" eb="27">
      <t>ア</t>
    </rPh>
    <rPh sb="28" eb="31">
      <t>イケンショ</t>
    </rPh>
    <rPh sb="32" eb="34">
      <t>キサイ</t>
    </rPh>
    <rPh sb="38" eb="40">
      <t>ヒツヨウ</t>
    </rPh>
    <rPh sb="41" eb="43">
      <t>シンサツ</t>
    </rPh>
    <rPh sb="44" eb="46">
      <t>ケンサ</t>
    </rPh>
    <rPh sb="51" eb="54">
      <t>ショシンリョウ</t>
    </rPh>
    <rPh sb="54" eb="55">
      <t>オヨ</t>
    </rPh>
    <rPh sb="57" eb="59">
      <t>イシ</t>
    </rPh>
    <rPh sb="60" eb="62">
      <t>ハンダン</t>
    </rPh>
    <rPh sb="63" eb="64">
      <t>オウ</t>
    </rPh>
    <rPh sb="66" eb="67">
      <t>オコナ</t>
    </rPh>
    <rPh sb="69" eb="71">
      <t>ケンサ</t>
    </rPh>
    <rPh sb="71" eb="72">
      <t>トウ</t>
    </rPh>
    <rPh sb="73" eb="75">
      <t>イカ</t>
    </rPh>
    <rPh sb="79" eb="80">
      <t>カギ</t>
    </rPh>
    <rPh sb="83" eb="84">
      <t>タイ</t>
    </rPh>
    <rPh sb="86" eb="88">
      <t>シンリョウ</t>
    </rPh>
    <rPh sb="88" eb="90">
      <t>ホウシュウ</t>
    </rPh>
    <rPh sb="90" eb="92">
      <t>タンカ</t>
    </rPh>
    <rPh sb="93" eb="94">
      <t>モト</t>
    </rPh>
    <rPh sb="96" eb="98">
      <t>セキサン</t>
    </rPh>
    <rPh sb="100" eb="101">
      <t>ガク</t>
    </rPh>
    <rPh sb="102" eb="104">
      <t>セイキュウ</t>
    </rPh>
    <phoneticPr fontId="2"/>
  </si>
  <si>
    <r>
      <t xml:space="preserve">消費税
</t>
    </r>
    <r>
      <rPr>
        <sz val="9"/>
        <rFont val="ＭＳ Ｐゴシック"/>
        <family val="3"/>
        <charset val="128"/>
      </rPr>
      <t>(A+B)×10%</t>
    </r>
    <rPh sb="0" eb="3">
      <t>ショウヒゼイ</t>
    </rPh>
    <phoneticPr fontId="2"/>
  </si>
  <si>
    <t>令和　　　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2"/>
  </si>
  <si>
    <t>※金額の頭部に￥をつけてください。</t>
    <rPh sb="0" eb="6">
      <t>コメジルシキンガクノトウブ</t>
    </rPh>
    <phoneticPr fontId="2"/>
  </si>
  <si>
    <t>請求金額(税込）</t>
    <rPh sb="0" eb="2">
      <t>セイキュウ</t>
    </rPh>
    <rPh sb="2" eb="4">
      <t>キンガク</t>
    </rPh>
    <rPh sb="5" eb="7">
      <t>ゼイコ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</si>
  <si>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</si>
  <si>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なお、請求金額は債権者登録申請済みの口座に振り込んでください。</t>
    <rPh sb="3" eb="7">
      <t>セイキュウキンガク</t>
    </rPh>
    <rPh sb="8" eb="11">
      <t>サイケンシャ</t>
    </rPh>
    <rPh sb="11" eb="13">
      <t>トウロク</t>
    </rPh>
    <rPh sb="13" eb="15">
      <t>シンセイ</t>
    </rPh>
    <rPh sb="15" eb="16">
      <t>ズ</t>
    </rPh>
    <rPh sb="18" eb="20">
      <t>コウザ</t>
    </rPh>
    <rPh sb="21" eb="22">
      <t>フ</t>
    </rPh>
    <rPh sb="23" eb="24">
      <t>コ</t>
    </rPh>
    <phoneticPr fontId="2"/>
  </si>
  <si>
    <t>消費税及び地方消費税（10％）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</si>
  <si>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長　　岡　　市　　で　　記　　入</t>
    <rPh sb="0" eb="1">
      <t>チョウ</t>
    </rPh>
    <rPh sb="3" eb="4">
      <t>オカ</t>
    </rPh>
    <rPh sb="6" eb="7">
      <t>シ</t>
    </rPh>
    <rPh sb="12" eb="13">
      <t>キ</t>
    </rPh>
    <rPh sb="15" eb="16">
      <t>ニュウ</t>
    </rPh>
    <phoneticPr fontId="2"/>
  </si>
  <si>
    <t>新 規 ・ 在 宅</t>
    <rPh sb="0" eb="1">
      <t>シン</t>
    </rPh>
    <rPh sb="2" eb="3">
      <t>キ</t>
    </rPh>
    <rPh sb="6" eb="7">
      <t>ザイ</t>
    </rPh>
    <rPh sb="8" eb="9">
      <t>タク</t>
    </rPh>
    <phoneticPr fontId="2"/>
  </si>
  <si>
    <t>継 続 ・ 在 宅</t>
    <rPh sb="0" eb="1">
      <t>ツギ</t>
    </rPh>
    <rPh sb="2" eb="3">
      <t>ゾク</t>
    </rPh>
    <rPh sb="6" eb="7">
      <t>ザイ</t>
    </rPh>
    <rPh sb="8" eb="9">
      <t>タク</t>
    </rPh>
    <phoneticPr fontId="2"/>
  </si>
  <si>
    <t>代　  表　  者
役 職 ・ 氏 名</t>
    <rPh sb="0" eb="1">
      <t>ダイ</t>
    </rPh>
    <rPh sb="4" eb="5">
      <t>オモテ</t>
    </rPh>
    <rPh sb="8" eb="9">
      <t>シャ</t>
    </rPh>
    <rPh sb="10" eb="11">
      <t>ヤク</t>
    </rPh>
    <rPh sb="12" eb="13">
      <t>ショク</t>
    </rPh>
    <rPh sb="16" eb="17">
      <t>シ</t>
    </rPh>
    <rPh sb="18" eb="19">
      <t>ナ</t>
    </rPh>
    <phoneticPr fontId="2"/>
  </si>
  <si>
    <t>住　　　 　　所</t>
    <rPh sb="0" eb="1">
      <t>ジュウ</t>
    </rPh>
    <rPh sb="7" eb="8">
      <t>トコロ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</si>
</sst>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000000000"/>
    <numFmt numFmtId="177" formatCode="####&quot;点&quot;"/>
    <numFmt numFmtId="178" formatCode="####&quot;月分&quot;"/>
    <numFmt numFmtId="179" formatCode="&quot;¥&quot;#,##0&quot;円&quot;"/>
  </numFmts>
  <fonts count="4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6.5"/>
      <name val="ＭＳ Ｐ明朝"/>
      <family val="1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sz val="22"/>
      <name val="ＭＳ Ｐゴシック"/>
      <family val="3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5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left" indent="1"/>
    </xf>
    <xf numFmtId="0" fontId="3" fillId="0" borderId="0" xfId="0" applyFont="1"/>
    <xf numFmtId="0" fontId="8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5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58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58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2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42" fontId="0" fillId="0" borderId="27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28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0" fillId="0" borderId="2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26" xfId="0" applyNumberFormat="1" applyBorder="1" applyAlignment="1">
      <alignment horizontal="right" vertical="center"/>
    </xf>
    <xf numFmtId="58" fontId="21" fillId="0" borderId="34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58" fontId="0" fillId="0" borderId="9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76" fontId="1" fillId="0" borderId="2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76" fontId="1" fillId="0" borderId="55" xfId="0" applyNumberFormat="1" applyFont="1" applyBorder="1" applyAlignment="1">
      <alignment horizontal="center" vertical="center"/>
    </xf>
    <xf numFmtId="58" fontId="21" fillId="0" borderId="38" xfId="0" applyNumberFormat="1" applyFont="1" applyBorder="1" applyAlignment="1">
      <alignment horizontal="center" vertical="center" wrapText="1"/>
    </xf>
    <xf numFmtId="42" fontId="0" fillId="0" borderId="57" xfId="0" applyNumberFormat="1" applyBorder="1" applyAlignment="1">
      <alignment horizontal="right" vertical="center"/>
    </xf>
    <xf numFmtId="42" fontId="0" fillId="0" borderId="12" xfId="0" applyNumberFormat="1" applyBorder="1" applyAlignment="1">
      <alignment horizontal="right" vertical="center"/>
    </xf>
    <xf numFmtId="42" fontId="0" fillId="0" borderId="51" xfId="0" applyNumberFormat="1" applyBorder="1" applyAlignment="1">
      <alignment horizontal="right" vertical="center"/>
    </xf>
    <xf numFmtId="0" fontId="1" fillId="0" borderId="58" xfId="0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58" fontId="21" fillId="0" borderId="19" xfId="0" applyNumberFormat="1" applyFont="1" applyBorder="1" applyAlignment="1">
      <alignment horizontal="center" vertical="center" wrapText="1"/>
    </xf>
    <xf numFmtId="42" fontId="0" fillId="0" borderId="60" xfId="0" applyNumberFormat="1" applyBorder="1" applyAlignment="1">
      <alignment horizontal="right" vertical="center"/>
    </xf>
    <xf numFmtId="42" fontId="0" fillId="0" borderId="18" xfId="0" applyNumberFormat="1" applyBorder="1" applyAlignment="1">
      <alignment horizontal="right" vertical="center"/>
    </xf>
    <xf numFmtId="42" fontId="0" fillId="0" borderId="47" xfId="0" applyNumberForma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32" fillId="0" borderId="0" xfId="0" applyFont="1"/>
    <xf numFmtId="0" fontId="19" fillId="0" borderId="0" xfId="0" applyFont="1" applyBorder="1" applyAlignment="1">
      <alignment wrapText="1"/>
    </xf>
    <xf numFmtId="0" fontId="33" fillId="0" borderId="0" xfId="0" applyFont="1" applyBorder="1"/>
    <xf numFmtId="0" fontId="19" fillId="0" borderId="0" xfId="0" applyFont="1" applyBorder="1"/>
    <xf numFmtId="0" fontId="34" fillId="0" borderId="0" xfId="0" applyFont="1" applyBorder="1" applyAlignment="1">
      <alignment horizontal="right" vertical="top"/>
    </xf>
    <xf numFmtId="0" fontId="0" fillId="0" borderId="0" xfId="0" applyBorder="1"/>
    <xf numFmtId="0" fontId="1" fillId="0" borderId="5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7" fillId="0" borderId="55" xfId="0" applyFont="1" applyBorder="1" applyAlignment="1">
      <alignment horizontal="left" vertical="center" indent="1" shrinkToFit="1"/>
    </xf>
    <xf numFmtId="0" fontId="37" fillId="0" borderId="23" xfId="0" applyFont="1" applyBorder="1" applyAlignment="1">
      <alignment horizontal="left" vertical="center" indent="1" shrinkToFit="1"/>
    </xf>
    <xf numFmtId="0" fontId="37" fillId="0" borderId="18" xfId="0" applyFont="1" applyBorder="1" applyAlignment="1">
      <alignment horizontal="left" vertical="center" indent="1" shrinkToFit="1"/>
    </xf>
    <xf numFmtId="0" fontId="4" fillId="0" borderId="6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wrapText="1" shrinkToFit="1"/>
    </xf>
    <xf numFmtId="0" fontId="4" fillId="0" borderId="65" xfId="0" applyFont="1" applyBorder="1" applyAlignment="1">
      <alignment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44" xfId="0" applyFont="1" applyBorder="1"/>
    <xf numFmtId="0" fontId="5" fillId="0" borderId="43" xfId="0" applyFont="1" applyBorder="1"/>
    <xf numFmtId="0" fontId="3" fillId="0" borderId="44" xfId="0" applyFont="1" applyBorder="1"/>
    <xf numFmtId="0" fontId="3" fillId="0" borderId="43" xfId="0" applyFont="1" applyBorder="1" applyAlignment="1">
      <alignment horizontal="center"/>
    </xf>
    <xf numFmtId="0" fontId="3" fillId="0" borderId="24" xfId="0" applyFont="1" applyBorder="1"/>
    <xf numFmtId="0" fontId="8" fillId="0" borderId="25" xfId="0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5" fillId="0" borderId="66" xfId="0" applyFont="1" applyBorder="1" applyAlignment="1">
      <alignment horizontal="center" vertical="top"/>
    </xf>
    <xf numFmtId="0" fontId="3" fillId="0" borderId="44" xfId="0" applyFont="1" applyBorder="1" applyAlignment="1">
      <alignment vertical="top"/>
    </xf>
    <xf numFmtId="178" fontId="3" fillId="0" borderId="4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top"/>
    </xf>
    <xf numFmtId="0" fontId="11" fillId="0" borderId="69" xfId="0" applyNumberFormat="1" applyFont="1" applyBorder="1" applyAlignment="1">
      <alignment horizontal="center" vertical="center"/>
    </xf>
    <xf numFmtId="41" fontId="11" fillId="0" borderId="70" xfId="0" applyNumberFormat="1" applyFont="1" applyBorder="1" applyAlignment="1">
      <alignment horizontal="right" vertical="center" indent="1"/>
    </xf>
    <xf numFmtId="0" fontId="4" fillId="0" borderId="68" xfId="0" applyFont="1" applyBorder="1" applyAlignment="1">
      <alignment horizontal="center" vertical="center"/>
    </xf>
    <xf numFmtId="41" fontId="13" fillId="0" borderId="71" xfId="0" applyNumberFormat="1" applyFont="1" applyBorder="1" applyAlignment="1">
      <alignment horizontal="right" vertical="center" indent="1"/>
    </xf>
    <xf numFmtId="0" fontId="4" fillId="0" borderId="72" xfId="0" applyFont="1" applyBorder="1" applyAlignment="1">
      <alignment horizontal="center" vertical="center"/>
    </xf>
    <xf numFmtId="5" fontId="3" fillId="0" borderId="64" xfId="0" applyNumberFormat="1" applyFont="1" applyBorder="1" applyAlignment="1">
      <alignment horizontal="right" vertical="center" indent="1"/>
    </xf>
    <xf numFmtId="0" fontId="38" fillId="0" borderId="64" xfId="0" applyFont="1" applyBorder="1" applyAlignment="1">
      <alignment horizontal="distributed" vertical="center" wrapText="1"/>
    </xf>
    <xf numFmtId="0" fontId="36" fillId="0" borderId="64" xfId="0" applyFont="1" applyBorder="1" applyAlignment="1">
      <alignment horizontal="distributed" vertical="center" wrapText="1"/>
    </xf>
    <xf numFmtId="0" fontId="12" fillId="0" borderId="75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4" fillId="0" borderId="76" xfId="0" applyNumberFormat="1" applyFont="1" applyBorder="1" applyAlignment="1">
      <alignment horizontal="center" vertical="center"/>
    </xf>
    <xf numFmtId="177" fontId="4" fillId="0" borderId="76" xfId="0" applyNumberFormat="1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2" fontId="3" fillId="0" borderId="51" xfId="0" applyNumberFormat="1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2" fontId="3" fillId="0" borderId="2" xfId="0" applyNumberFormat="1" applyFont="1" applyBorder="1" applyAlignment="1">
      <alignment vertical="center"/>
    </xf>
    <xf numFmtId="0" fontId="12" fillId="0" borderId="23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2" fontId="3" fillId="0" borderId="20" xfId="0" applyNumberFormat="1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2" fontId="3" fillId="0" borderId="15" xfId="0" applyNumberFormat="1" applyFont="1" applyBorder="1" applyAlignment="1">
      <alignment vertical="center"/>
    </xf>
    <xf numFmtId="0" fontId="12" fillId="0" borderId="18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2" fontId="3" fillId="0" borderId="18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1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4" fillId="0" borderId="66" xfId="0" applyFont="1" applyBorder="1" applyAlignment="1">
      <alignment horizontal="center" vertical="center"/>
    </xf>
    <xf numFmtId="0" fontId="5" fillId="0" borderId="66" xfId="0" applyFont="1" applyBorder="1" applyAlignment="1">
      <alignment horizontal="left" vertical="center" indent="1"/>
    </xf>
    <xf numFmtId="58" fontId="4" fillId="0" borderId="0" xfId="0" applyNumberFormat="1" applyFont="1" applyBorder="1" applyAlignment="1">
      <alignment horizontal="right" vertical="center" indent="2"/>
    </xf>
    <xf numFmtId="58" fontId="4" fillId="0" borderId="43" xfId="0" applyNumberFormat="1" applyFont="1" applyBorder="1" applyAlignment="1">
      <alignment horizontal="right" vertical="center" indent="2"/>
    </xf>
    <xf numFmtId="0" fontId="4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43" xfId="0" applyFont="1" applyBorder="1" applyAlignment="1">
      <alignment horizontal="left"/>
    </xf>
    <xf numFmtId="0" fontId="14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6" fontId="7" fillId="0" borderId="64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2" xfId="0" applyFont="1" applyBorder="1" applyAlignment="1">
      <alignment vertical="center"/>
    </xf>
    <xf numFmtId="0" fontId="4" fillId="0" borderId="64" xfId="0" applyFont="1" applyBorder="1" applyAlignment="1">
      <alignment horizontal="center" vertical="center" textRotation="255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3" xfId="0" applyFont="1" applyBorder="1" applyAlignment="1">
      <alignment vertical="center" shrinkToFit="1"/>
    </xf>
    <xf numFmtId="0" fontId="11" fillId="0" borderId="77" xfId="0" applyFont="1" applyBorder="1" applyAlignment="1">
      <alignment vertical="center"/>
    </xf>
    <xf numFmtId="0" fontId="12" fillId="0" borderId="64" xfId="0" applyFont="1" applyBorder="1" applyAlignment="1">
      <alignment horizontal="center" vertical="center"/>
    </xf>
    <xf numFmtId="179" fontId="39" fillId="0" borderId="2" xfId="0" applyNumberFormat="1" applyFont="1" applyBorder="1" applyAlignment="1">
      <alignment horizontal="right" vertical="center" indent="3"/>
    </xf>
    <xf numFmtId="179" fontId="39" fillId="0" borderId="4" xfId="0" applyNumberFormat="1" applyFont="1" applyBorder="1" applyAlignment="1">
      <alignment horizontal="right" vertical="center" indent="3"/>
    </xf>
    <xf numFmtId="179" fontId="39" fillId="0" borderId="3" xfId="0" applyNumberFormat="1" applyFont="1" applyBorder="1" applyAlignment="1">
      <alignment horizontal="right" vertical="center" indent="3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6" fillId="0" borderId="6" xfId="0" applyFont="1" applyBorder="1" applyAlignment="1">
      <alignment horizontal="right" vertical="center" shrinkToFit="1"/>
    </xf>
    <xf numFmtId="0" fontId="24" fillId="0" borderId="6" xfId="0" applyFont="1" applyBorder="1" applyAlignment="1">
      <alignment horizontal="left" vertical="center" shrinkToFit="1"/>
    </xf>
    <xf numFmtId="178" fontId="21" fillId="0" borderId="48" xfId="0" applyNumberFormat="1" applyFont="1" applyBorder="1" applyAlignment="1">
      <alignment horizontal="right" vertical="center" indent="3"/>
    </xf>
    <xf numFmtId="178" fontId="21" fillId="0" borderId="53" xfId="0" applyNumberFormat="1" applyFont="1" applyBorder="1" applyAlignment="1">
      <alignment horizontal="right" vertical="center" indent="3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left" vertical="center" wrapText="1" indent="2"/>
    </xf>
    <xf numFmtId="0" fontId="0" fillId="0" borderId="46" xfId="0" applyBorder="1" applyAlignment="1">
      <alignment horizontal="left" vertical="center" indent="2"/>
    </xf>
    <xf numFmtId="0" fontId="0" fillId="0" borderId="45" xfId="0" applyBorder="1" applyAlignment="1">
      <alignment horizontal="left" vertical="center" indent="2"/>
    </xf>
    <xf numFmtId="42" fontId="0" fillId="0" borderId="38" xfId="0" applyNumberFormat="1" applyBorder="1" applyAlignment="1">
      <alignment horizontal="center" vertical="center"/>
    </xf>
    <xf numFmtId="42" fontId="0" fillId="0" borderId="36" xfId="0" applyNumberFormat="1" applyBorder="1" applyAlignment="1">
      <alignment horizontal="center" vertical="center"/>
    </xf>
    <xf numFmtId="42" fontId="0" fillId="0" borderId="27" xfId="0" applyNumberFormat="1" applyBorder="1" applyAlignment="1">
      <alignment horizontal="center" vertical="center"/>
    </xf>
    <xf numFmtId="42" fontId="0" fillId="0" borderId="37" xfId="0" applyNumberFormat="1" applyBorder="1" applyAlignment="1">
      <alignment horizontal="center" vertical="center"/>
    </xf>
    <xf numFmtId="42" fontId="0" fillId="0" borderId="35" xfId="0" applyNumberFormat="1" applyBorder="1" applyAlignment="1">
      <alignment horizontal="center" vertical="center"/>
    </xf>
    <xf numFmtId="42" fontId="0" fillId="0" borderId="30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24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/>
    <xf numFmtId="0" fontId="34" fillId="0" borderId="0" xfId="0" applyFont="1" applyBorder="1" applyAlignment="1">
      <alignment vertical="top"/>
    </xf>
    <xf numFmtId="0" fontId="34" fillId="0" borderId="0" xfId="0" applyFont="1" applyBorder="1" applyAlignment="1">
      <alignment wrapText="1"/>
    </xf>
    <xf numFmtId="42" fontId="3" fillId="0" borderId="38" xfId="0" applyNumberFormat="1" applyFont="1" applyBorder="1" applyAlignment="1">
      <alignment vertical="center"/>
    </xf>
    <xf numFmtId="42" fontId="3" fillId="0" borderId="36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 indent="2"/>
    </xf>
    <xf numFmtId="0" fontId="3" fillId="0" borderId="46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 indent="2"/>
    </xf>
    <xf numFmtId="178" fontId="3" fillId="0" borderId="63" xfId="0" applyNumberFormat="1" applyFont="1" applyBorder="1" applyAlignment="1">
      <alignment horizontal="right" vertical="center" indent="2"/>
    </xf>
    <xf numFmtId="178" fontId="3" fillId="0" borderId="5" xfId="0" applyNumberFormat="1" applyFont="1" applyBorder="1" applyAlignment="1">
      <alignment horizontal="right" vertical="center" indent="2"/>
    </xf>
    <xf numFmtId="178" fontId="3" fillId="0" borderId="60" xfId="0" applyNumberFormat="1" applyFont="1" applyBorder="1" applyAlignment="1">
      <alignment horizontal="right" vertical="center" indent="2"/>
    </xf>
    <xf numFmtId="0" fontId="0" fillId="0" borderId="0" xfId="0" applyAlignment="1">
      <alignment wrapText="1"/>
    </xf>
    <xf numFmtId="0" fontId="5" fillId="0" borderId="44" xfId="0" applyFont="1" applyBorder="1" applyAlignment="1">
      <alignment horizontal="left" vertical="center" wrapText="1" indent="1" shrinkToFit="1"/>
    </xf>
    <xf numFmtId="0" fontId="5" fillId="0" borderId="0" xfId="0" applyFont="1" applyBorder="1" applyAlignment="1">
      <alignment horizontal="left" vertical="center" wrapText="1" indent="1" shrinkToFit="1"/>
    </xf>
    <xf numFmtId="0" fontId="5" fillId="0" borderId="43" xfId="0" applyFont="1" applyBorder="1" applyAlignment="1">
      <alignment horizontal="left" vertical="center" wrapText="1" indent="1" shrinkToFit="1"/>
    </xf>
    <xf numFmtId="0" fontId="5" fillId="0" borderId="61" xfId="0" applyFont="1" applyBorder="1" applyAlignment="1">
      <alignment horizontal="left" vertical="center" wrapText="1" indent="1" shrinkToFit="1"/>
    </xf>
    <xf numFmtId="0" fontId="5" fillId="0" borderId="6" xfId="0" applyFont="1" applyBorder="1" applyAlignment="1">
      <alignment horizontal="left" vertical="center" wrapText="1" indent="1" shrinkToFit="1"/>
    </xf>
    <xf numFmtId="0" fontId="5" fillId="0" borderId="60" xfId="0" applyFont="1" applyBorder="1" applyAlignment="1">
      <alignment horizontal="left" vertical="center" wrapText="1" indent="1" shrinkToFit="1"/>
    </xf>
    <xf numFmtId="0" fontId="3" fillId="0" borderId="5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24</xdr:row>
      <xdr:rowOff>123825</xdr:rowOff>
    </xdr:from>
    <xdr:to>
      <xdr:col>12</xdr:col>
      <xdr:colOff>685800</xdr:colOff>
      <xdr:row>37</xdr:row>
      <xdr:rowOff>76200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4776" y="10029825"/>
          <a:ext cx="8715374" cy="23717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114300</xdr:colOff>
      <xdr:row>5</xdr:row>
      <xdr:rowOff>457200</xdr:rowOff>
    </xdr:from>
    <xdr:to>
      <xdr:col>17</xdr:col>
      <xdr:colOff>295275</xdr:colOff>
      <xdr:row>14</xdr:row>
      <xdr:rowOff>638175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9715500" y="857250"/>
          <a:ext cx="2238375" cy="514350"/>
        </a:xfrm>
        <a:prstGeom prst="wedgeRoundRectCallout">
          <a:avLst>
            <a:gd name="adj1" fmla="val -46255"/>
            <a:gd name="adj2" fmla="val -5973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請求区分を入力すれば、金額は自動計算できるよう数式が入っています。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金額部分は直接入力しないようにしてください。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請求区分を変更した場合は、一番下の備考欄に対象者と変更の理由を記入してください。</a:t>
          </a:r>
        </a:p>
      </xdr:txBody>
    </xdr:sp>
    <xdr:clientData/>
  </xdr:twoCellAnchor>
  <xdr:twoCellAnchor>
    <xdr:from>
      <xdr:col>8</xdr:col>
      <xdr:colOff>9525</xdr:colOff>
      <xdr:row>19</xdr:row>
      <xdr:rowOff>647700</xdr:rowOff>
    </xdr:from>
    <xdr:to>
      <xdr:col>8</xdr:col>
      <xdr:colOff>238125</xdr:colOff>
      <xdr:row>20</xdr:row>
      <xdr:rowOff>190500</xdr:rowOff>
    </xdr:to>
    <xdr:sp macro="" textlink="">
      <xdr:nvSpPr>
        <xdr:cNvPr id="4" name="Rectangle 17"/>
        <xdr:cNvSpPr>
          <a:spLocks noChangeArrowheads="1"/>
        </xdr:cNvSpPr>
      </xdr:nvSpPr>
      <xdr:spPr bwMode="auto">
        <a:xfrm>
          <a:off x="5495925" y="2400300"/>
          <a:ext cx="2286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9</xdr:col>
      <xdr:colOff>19050</xdr:colOff>
      <xdr:row>20</xdr:row>
      <xdr:rowOff>9525</xdr:rowOff>
    </xdr:from>
    <xdr:to>
      <xdr:col>9</xdr:col>
      <xdr:colOff>266700</xdr:colOff>
      <xdr:row>20</xdr:row>
      <xdr:rowOff>190500</xdr:rowOff>
    </xdr:to>
    <xdr:sp macro="" textlink="">
      <xdr:nvSpPr>
        <xdr:cNvPr id="5" name="Rectangle 18"/>
        <xdr:cNvSpPr>
          <a:spLocks noChangeArrowheads="1"/>
        </xdr:cNvSpPr>
      </xdr:nvSpPr>
      <xdr:spPr bwMode="auto">
        <a:xfrm>
          <a:off x="6191250" y="24098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11</xdr:col>
      <xdr:colOff>28575</xdr:colOff>
      <xdr:row>5</xdr:row>
      <xdr:rowOff>19050</xdr:rowOff>
    </xdr:from>
    <xdr:to>
      <xdr:col>11</xdr:col>
      <xdr:colOff>666750</xdr:colOff>
      <xdr:row>20</xdr:row>
      <xdr:rowOff>0</xdr:rowOff>
    </xdr:to>
    <xdr:sp macro="" textlink="">
      <xdr:nvSpPr>
        <xdr:cNvPr id="6" name="Line 19"/>
        <xdr:cNvSpPr>
          <a:spLocks noChangeShapeType="1"/>
        </xdr:cNvSpPr>
      </xdr:nvSpPr>
      <xdr:spPr bwMode="auto">
        <a:xfrm>
          <a:off x="7486650" y="2200275"/>
          <a:ext cx="638175" cy="6410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5</xdr:row>
      <xdr:rowOff>0</xdr:rowOff>
    </xdr:from>
    <xdr:to>
      <xdr:col>12</xdr:col>
      <xdr:colOff>733425</xdr:colOff>
      <xdr:row>20</xdr:row>
      <xdr:rowOff>0</xdr:rowOff>
    </xdr:to>
    <xdr:sp macro="" textlink="">
      <xdr:nvSpPr>
        <xdr:cNvPr id="7" name="Line 20"/>
        <xdr:cNvSpPr>
          <a:spLocks noChangeShapeType="1"/>
        </xdr:cNvSpPr>
      </xdr:nvSpPr>
      <xdr:spPr bwMode="auto">
        <a:xfrm>
          <a:off x="8162925" y="2181225"/>
          <a:ext cx="714375" cy="6429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180975</xdr:rowOff>
    </xdr:from>
    <xdr:to>
      <xdr:col>9</xdr:col>
      <xdr:colOff>0</xdr:colOff>
      <xdr:row>38</xdr:row>
      <xdr:rowOff>57150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5250" y="7143750"/>
          <a:ext cx="6991350" cy="27813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tabSelected="1" view="pageBreakPreview" topLeftCell="A7" zoomScaleNormal="100" zoomScaleSheetLayoutView="100" workbookViewId="0">
      <selection activeCell="H19" sqref="H19"/>
    </sheetView>
  </sheetViews>
  <sheetFormatPr defaultRowHeight="13.5" x14ac:dyDescent="0.15"/>
  <cols>
    <col min="1" max="1" width="2" customWidth="1"/>
    <col min="2" max="2" width="9.25" customWidth="1"/>
    <col min="3" max="3" width="3.5" customWidth="1"/>
    <col min="4" max="4" width="15.625" customWidth="1"/>
    <col min="5" max="5" width="8.125" customWidth="1"/>
    <col min="6" max="6" width="3.375" customWidth="1"/>
    <col min="7" max="8" width="12.875" customWidth="1"/>
    <col min="9" max="9" width="2" customWidth="1"/>
  </cols>
  <sheetData>
    <row r="1" spans="1:9" ht="19.5" customHeight="1" x14ac:dyDescent="0.15">
      <c r="A1" s="155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2" customHeight="1" x14ac:dyDescent="0.15"/>
    <row r="3" spans="1:9" ht="27" customHeight="1" x14ac:dyDescent="0.15">
      <c r="A3" s="98"/>
      <c r="B3" s="157" t="s">
        <v>1</v>
      </c>
      <c r="C3" s="157"/>
      <c r="D3" s="157"/>
      <c r="E3" s="99"/>
      <c r="F3" s="99"/>
      <c r="G3" s="99"/>
      <c r="H3" s="99"/>
      <c r="I3" s="100"/>
    </row>
    <row r="4" spans="1:9" s="2" customFormat="1" ht="18" customHeight="1" x14ac:dyDescent="0.15">
      <c r="A4" s="101"/>
      <c r="B4" s="164" t="s">
        <v>87</v>
      </c>
      <c r="C4" s="164"/>
      <c r="D4" s="164"/>
      <c r="E4" s="165"/>
      <c r="F4" s="165"/>
      <c r="G4" s="165"/>
      <c r="H4" s="165"/>
      <c r="I4" s="166"/>
    </row>
    <row r="5" spans="1:9" s="2" customFormat="1" ht="18" customHeight="1" x14ac:dyDescent="0.15">
      <c r="A5" s="101"/>
      <c r="B5" s="150"/>
      <c r="C5" s="150"/>
      <c r="D5" s="150"/>
      <c r="E5" s="1"/>
      <c r="F5" s="1"/>
      <c r="G5" s="162" t="s">
        <v>83</v>
      </c>
      <c r="H5" s="162"/>
      <c r="I5" s="163"/>
    </row>
    <row r="6" spans="1:9" s="2" customFormat="1" ht="16.5" customHeight="1" x14ac:dyDescent="0.15">
      <c r="A6" s="101"/>
      <c r="B6" s="158" t="s">
        <v>2</v>
      </c>
      <c r="C6" s="158"/>
      <c r="D6" s="158"/>
      <c r="E6" s="1"/>
      <c r="F6" s="1"/>
      <c r="G6" s="1"/>
      <c r="H6" s="1"/>
      <c r="I6" s="102"/>
    </row>
    <row r="7" spans="1:9" s="2" customFormat="1" ht="3.75" customHeight="1" x14ac:dyDescent="0.15">
      <c r="A7" s="101"/>
      <c r="B7" s="1"/>
      <c r="C7" s="1"/>
      <c r="D7" s="1"/>
      <c r="E7" s="1"/>
      <c r="F7" s="1"/>
      <c r="G7" s="1"/>
      <c r="H7" s="1"/>
      <c r="I7" s="102"/>
    </row>
    <row r="8" spans="1:9" s="2" customFormat="1" ht="16.5" customHeight="1" x14ac:dyDescent="0.15">
      <c r="A8" s="101"/>
      <c r="B8" s="1"/>
      <c r="C8" s="1"/>
      <c r="D8" s="159"/>
      <c r="E8" s="159"/>
      <c r="F8" s="159"/>
      <c r="G8" s="159"/>
      <c r="H8" s="159"/>
      <c r="I8" s="102"/>
    </row>
    <row r="9" spans="1:9" s="2" customFormat="1" ht="17.25" customHeight="1" x14ac:dyDescent="0.15">
      <c r="A9" s="101"/>
      <c r="B9" s="160" t="s">
        <v>93</v>
      </c>
      <c r="C9" s="160"/>
      <c r="D9" s="161"/>
      <c r="E9" s="161"/>
      <c r="F9" s="161"/>
      <c r="G9" s="161"/>
      <c r="H9" s="161"/>
      <c r="I9" s="102"/>
    </row>
    <row r="10" spans="1:9" s="2" customFormat="1" ht="9" customHeight="1" x14ac:dyDescent="0.15">
      <c r="A10" s="101"/>
      <c r="B10" s="1"/>
      <c r="C10" s="1"/>
      <c r="D10" s="3"/>
      <c r="E10" s="3"/>
      <c r="F10" s="3"/>
      <c r="G10" s="3"/>
      <c r="H10" s="3"/>
      <c r="I10" s="102"/>
    </row>
    <row r="11" spans="1:9" s="2" customFormat="1" ht="15" customHeight="1" x14ac:dyDescent="0.15">
      <c r="A11" s="101"/>
      <c r="B11" s="1"/>
      <c r="C11" s="1"/>
      <c r="D11" s="159"/>
      <c r="E11" s="159"/>
      <c r="F11" s="159"/>
      <c r="G11" s="159"/>
      <c r="H11" s="159"/>
      <c r="I11" s="102"/>
    </row>
    <row r="12" spans="1:9" s="2" customFormat="1" ht="16.5" customHeight="1" x14ac:dyDescent="0.15">
      <c r="A12" s="101"/>
      <c r="B12" s="160" t="s">
        <v>86</v>
      </c>
      <c r="C12" s="160"/>
      <c r="D12" s="161"/>
      <c r="E12" s="161"/>
      <c r="F12" s="161"/>
      <c r="G12" s="161"/>
      <c r="H12" s="161"/>
      <c r="I12" s="102"/>
    </row>
    <row r="13" spans="1:9" s="2" customFormat="1" ht="8.25" customHeight="1" x14ac:dyDescent="0.15">
      <c r="A13" s="101"/>
      <c r="B13" s="1"/>
      <c r="C13" s="1"/>
      <c r="D13" s="1"/>
      <c r="E13" s="1"/>
      <c r="F13" s="1"/>
      <c r="G13" s="1"/>
      <c r="H13" s="1"/>
      <c r="I13" s="102"/>
    </row>
    <row r="14" spans="1:9" s="2" customFormat="1" ht="15.75" customHeight="1" x14ac:dyDescent="0.15">
      <c r="A14" s="101"/>
      <c r="B14" s="151" t="s">
        <v>92</v>
      </c>
      <c r="C14" s="151"/>
      <c r="D14" s="153"/>
      <c r="E14" s="153"/>
      <c r="F14" s="153"/>
      <c r="G14" s="153"/>
      <c r="H14" s="1"/>
      <c r="I14" s="102"/>
    </row>
    <row r="15" spans="1:9" s="2" customFormat="1" ht="17.25" customHeight="1" x14ac:dyDescent="0.15">
      <c r="A15" s="101"/>
      <c r="B15" s="152"/>
      <c r="C15" s="152"/>
      <c r="D15" s="154"/>
      <c r="E15" s="154"/>
      <c r="F15" s="154"/>
      <c r="G15" s="154"/>
      <c r="H15" s="110"/>
      <c r="I15" s="102"/>
    </row>
    <row r="16" spans="1:9" s="2" customFormat="1" ht="10.5" customHeight="1" x14ac:dyDescent="0.15">
      <c r="A16" s="101"/>
      <c r="B16" s="1"/>
      <c r="C16" s="1"/>
      <c r="D16" s="1"/>
      <c r="E16" s="1"/>
      <c r="F16" s="1"/>
      <c r="G16" s="1"/>
      <c r="H16" s="1"/>
      <c r="I16" s="102"/>
    </row>
    <row r="17" spans="1:9" ht="30.75" customHeight="1" x14ac:dyDescent="0.15">
      <c r="A17" s="103"/>
      <c r="B17" s="77"/>
      <c r="C17" s="168" t="s">
        <v>4</v>
      </c>
      <c r="D17" s="168"/>
      <c r="E17" s="169"/>
      <c r="F17" s="169"/>
      <c r="G17" s="170"/>
      <c r="H17" s="170"/>
      <c r="I17" s="104"/>
    </row>
    <row r="18" spans="1:9" ht="9.75" customHeight="1" x14ac:dyDescent="0.15">
      <c r="A18" s="105"/>
      <c r="B18" s="106"/>
      <c r="C18" s="106"/>
      <c r="D18" s="106"/>
      <c r="E18" s="107"/>
      <c r="F18" s="107"/>
      <c r="G18" s="108"/>
      <c r="H18" s="108"/>
      <c r="I18" s="109"/>
    </row>
    <row r="19" spans="1:9" ht="15.75" customHeight="1" x14ac:dyDescent="0.25">
      <c r="A19" s="4"/>
      <c r="B19" s="5"/>
      <c r="C19" s="5"/>
      <c r="D19" s="5"/>
      <c r="E19" s="6"/>
      <c r="F19" s="149" t="s">
        <v>84</v>
      </c>
      <c r="G19" s="7"/>
      <c r="H19" s="7"/>
      <c r="I19" s="7"/>
    </row>
    <row r="20" spans="1:9" ht="32.25" customHeight="1" x14ac:dyDescent="0.15">
      <c r="A20" s="4"/>
      <c r="D20" s="90" t="s">
        <v>85</v>
      </c>
      <c r="E20" s="178">
        <f>SUM(H23:H31,H32)</f>
        <v>0</v>
      </c>
      <c r="F20" s="179"/>
      <c r="G20" s="179"/>
      <c r="H20" s="179"/>
      <c r="I20" s="180"/>
    </row>
    <row r="21" spans="1:9" ht="13.5" customHeight="1" x14ac:dyDescent="0.15">
      <c r="A21" s="4"/>
      <c r="B21" s="4"/>
      <c r="C21" s="4"/>
      <c r="D21" s="4"/>
      <c r="E21" s="4"/>
      <c r="F21" s="4"/>
      <c r="G21" s="4"/>
      <c r="H21" s="4"/>
      <c r="I21" s="4"/>
    </row>
    <row r="22" spans="1:9" s="9" customFormat="1" ht="27.75" customHeight="1" x14ac:dyDescent="0.15">
      <c r="B22" s="126" t="s">
        <v>5</v>
      </c>
      <c r="C22" s="171" t="s">
        <v>6</v>
      </c>
      <c r="D22" s="172"/>
      <c r="E22" s="171" t="s">
        <v>7</v>
      </c>
      <c r="F22" s="171"/>
      <c r="G22" s="118" t="s">
        <v>8</v>
      </c>
      <c r="H22" s="116" t="s">
        <v>9</v>
      </c>
      <c r="I22" s="8"/>
    </row>
    <row r="23" spans="1:9" s="11" customFormat="1" ht="22.5" customHeight="1" x14ac:dyDescent="0.15">
      <c r="A23" s="10"/>
      <c r="B23" s="111"/>
      <c r="C23" s="173" t="s">
        <v>10</v>
      </c>
      <c r="D23" s="94" t="s">
        <v>90</v>
      </c>
      <c r="E23" s="114"/>
      <c r="F23" s="124" t="s">
        <v>11</v>
      </c>
      <c r="G23" s="119">
        <v>5000</v>
      </c>
      <c r="H23" s="115">
        <f>G23*E23</f>
        <v>0</v>
      </c>
      <c r="I23" s="10"/>
    </row>
    <row r="24" spans="1:9" s="11" customFormat="1" ht="22.5" customHeight="1" x14ac:dyDescent="0.15">
      <c r="A24" s="10"/>
      <c r="B24" s="112" t="s">
        <v>77</v>
      </c>
      <c r="C24" s="173"/>
      <c r="D24" s="94" t="s">
        <v>12</v>
      </c>
      <c r="E24" s="114"/>
      <c r="F24" s="124" t="s">
        <v>11</v>
      </c>
      <c r="G24" s="119">
        <v>4000</v>
      </c>
      <c r="H24" s="115">
        <f>G24*E24</f>
        <v>0</v>
      </c>
      <c r="I24" s="10"/>
    </row>
    <row r="25" spans="1:9" s="11" customFormat="1" ht="22.5" customHeight="1" x14ac:dyDescent="0.15">
      <c r="A25" s="10"/>
      <c r="B25" s="111"/>
      <c r="C25" s="173"/>
      <c r="D25" s="94" t="s">
        <v>91</v>
      </c>
      <c r="E25" s="114"/>
      <c r="F25" s="124" t="s">
        <v>11</v>
      </c>
      <c r="G25" s="119">
        <v>4000</v>
      </c>
      <c r="H25" s="115">
        <f>G25*E25</f>
        <v>0</v>
      </c>
      <c r="I25" s="10"/>
    </row>
    <row r="26" spans="1:9" s="11" customFormat="1" ht="22.5" customHeight="1" x14ac:dyDescent="0.15">
      <c r="A26" s="10"/>
      <c r="B26" s="111"/>
      <c r="C26" s="173"/>
      <c r="D26" s="94" t="s">
        <v>13</v>
      </c>
      <c r="E26" s="114"/>
      <c r="F26" s="124" t="s">
        <v>11</v>
      </c>
      <c r="G26" s="119">
        <v>3000</v>
      </c>
      <c r="H26" s="115">
        <f>G26*E26</f>
        <v>0</v>
      </c>
      <c r="I26" s="10"/>
    </row>
    <row r="27" spans="1:9" s="11" customFormat="1" ht="22.5" customHeight="1" x14ac:dyDescent="0.15">
      <c r="A27" s="10"/>
      <c r="B27" s="111"/>
      <c r="C27" s="173" t="s">
        <v>14</v>
      </c>
      <c r="D27" s="94" t="s">
        <v>15</v>
      </c>
      <c r="E27" s="114"/>
      <c r="F27" s="125" t="s">
        <v>16</v>
      </c>
      <c r="G27" s="97"/>
      <c r="H27" s="115">
        <f>E27*10</f>
        <v>0</v>
      </c>
      <c r="I27" s="10"/>
    </row>
    <row r="28" spans="1:9" s="11" customFormat="1" ht="22.5" customHeight="1" x14ac:dyDescent="0.15">
      <c r="A28" s="10"/>
      <c r="B28" s="111"/>
      <c r="C28" s="173"/>
      <c r="D28" s="95" t="s">
        <v>17</v>
      </c>
      <c r="E28" s="114"/>
      <c r="F28" s="125" t="s">
        <v>16</v>
      </c>
      <c r="G28" s="97"/>
      <c r="H28" s="115">
        <f>E28*10</f>
        <v>0</v>
      </c>
      <c r="I28" s="10"/>
    </row>
    <row r="29" spans="1:9" s="11" customFormat="1" ht="22.5" customHeight="1" x14ac:dyDescent="0.15">
      <c r="A29" s="10"/>
      <c r="B29" s="111"/>
      <c r="C29" s="173"/>
      <c r="D29" s="95" t="s">
        <v>18</v>
      </c>
      <c r="E29" s="114"/>
      <c r="F29" s="125" t="s">
        <v>16</v>
      </c>
      <c r="G29" s="97"/>
      <c r="H29" s="115">
        <f>E29*10</f>
        <v>0</v>
      </c>
      <c r="I29" s="10"/>
    </row>
    <row r="30" spans="1:9" s="11" customFormat="1" ht="22.5" customHeight="1" x14ac:dyDescent="0.15">
      <c r="A30" s="10"/>
      <c r="B30" s="111"/>
      <c r="C30" s="173"/>
      <c r="D30" s="95" t="s">
        <v>19</v>
      </c>
      <c r="E30" s="114"/>
      <c r="F30" s="125" t="s">
        <v>16</v>
      </c>
      <c r="G30" s="97"/>
      <c r="H30" s="115">
        <f>E30*10</f>
        <v>0</v>
      </c>
      <c r="I30" s="10"/>
    </row>
    <row r="31" spans="1:9" s="11" customFormat="1" ht="22.5" customHeight="1" x14ac:dyDescent="0.15">
      <c r="A31" s="10"/>
      <c r="B31" s="111"/>
      <c r="C31" s="173"/>
      <c r="D31" s="96" t="s">
        <v>20</v>
      </c>
      <c r="E31" s="114"/>
      <c r="F31" s="125" t="s">
        <v>16</v>
      </c>
      <c r="G31" s="97"/>
      <c r="H31" s="115">
        <f>E31*10</f>
        <v>0</v>
      </c>
      <c r="I31" s="10"/>
    </row>
    <row r="32" spans="1:9" s="11" customFormat="1" ht="22.5" customHeight="1" x14ac:dyDescent="0.15">
      <c r="A32" s="10"/>
      <c r="B32" s="113"/>
      <c r="C32" s="174" t="s">
        <v>88</v>
      </c>
      <c r="D32" s="175"/>
      <c r="E32" s="176"/>
      <c r="F32" s="176"/>
      <c r="G32" s="176"/>
      <c r="H32" s="117">
        <f>ROUNDDOWN(SUM(H23:H31)*0.1,0)</f>
        <v>0</v>
      </c>
      <c r="I32" s="10"/>
    </row>
    <row r="33" spans="1:9" ht="15.75" customHeight="1" x14ac:dyDescent="0.15">
      <c r="A33" s="4"/>
      <c r="B33" s="4"/>
      <c r="C33" s="4"/>
      <c r="D33" s="4"/>
      <c r="E33" s="4"/>
      <c r="F33" s="4"/>
      <c r="G33" s="7"/>
      <c r="H33" s="7"/>
      <c r="I33" s="4"/>
    </row>
    <row r="34" spans="1:9" ht="15.75" customHeight="1" x14ac:dyDescent="0.15">
      <c r="A34" s="4"/>
      <c r="B34" s="4"/>
      <c r="C34" s="4"/>
      <c r="D34" s="244" t="s">
        <v>89</v>
      </c>
      <c r="E34" s="245"/>
      <c r="F34" s="245"/>
      <c r="G34" s="245"/>
      <c r="H34" s="246"/>
      <c r="I34" s="4"/>
    </row>
    <row r="35" spans="1:9" s="9" customFormat="1" ht="19.5" customHeight="1" x14ac:dyDescent="0.15">
      <c r="A35" s="8"/>
      <c r="B35" s="8"/>
      <c r="C35" s="8"/>
      <c r="D35" s="177" t="s">
        <v>21</v>
      </c>
      <c r="E35" s="177"/>
      <c r="F35" s="177"/>
      <c r="G35" s="120" t="s">
        <v>70</v>
      </c>
      <c r="H35" s="121" t="s">
        <v>71</v>
      </c>
      <c r="I35" s="8"/>
    </row>
    <row r="36" spans="1:9" ht="17.25" customHeight="1" x14ac:dyDescent="0.15">
      <c r="A36" s="4"/>
      <c r="B36" s="4"/>
      <c r="C36" s="4"/>
      <c r="D36" s="167" t="s">
        <v>22</v>
      </c>
      <c r="E36" s="167"/>
      <c r="F36" s="167"/>
      <c r="G36" s="123" t="s">
        <v>72</v>
      </c>
      <c r="H36" s="123" t="s">
        <v>72</v>
      </c>
      <c r="I36" s="4"/>
    </row>
    <row r="37" spans="1:9" ht="27.75" customHeight="1" x14ac:dyDescent="0.15">
      <c r="A37" s="4"/>
      <c r="B37" s="4"/>
      <c r="C37" s="4"/>
      <c r="D37" s="167"/>
      <c r="E37" s="167"/>
      <c r="F37" s="167"/>
      <c r="G37" s="122" t="s">
        <v>3</v>
      </c>
      <c r="H37" s="122" t="s">
        <v>3</v>
      </c>
      <c r="I37" s="4"/>
    </row>
    <row r="38" spans="1:9" x14ac:dyDescent="0.15">
      <c r="A38" s="4"/>
      <c r="B38" s="4"/>
      <c r="C38" s="4"/>
      <c r="D38" s="4"/>
      <c r="E38" s="4"/>
      <c r="F38" s="4"/>
      <c r="G38" s="4"/>
      <c r="H38" s="4"/>
      <c r="I38" s="4"/>
    </row>
  </sheetData>
  <mergeCells count="26">
    <mergeCell ref="D36:F37"/>
    <mergeCell ref="C17:D17"/>
    <mergeCell ref="E17:H17"/>
    <mergeCell ref="C22:D22"/>
    <mergeCell ref="E22:F22"/>
    <mergeCell ref="C23:C26"/>
    <mergeCell ref="C27:C31"/>
    <mergeCell ref="C32:D32"/>
    <mergeCell ref="E32:G32"/>
    <mergeCell ref="D35:F35"/>
    <mergeCell ref="E20:I20"/>
    <mergeCell ref="D34:H34"/>
    <mergeCell ref="B14:C15"/>
    <mergeCell ref="D14:G14"/>
    <mergeCell ref="D15:G15"/>
    <mergeCell ref="A1:I1"/>
    <mergeCell ref="B3:D3"/>
    <mergeCell ref="B6:D6"/>
    <mergeCell ref="D8:H8"/>
    <mergeCell ref="B9:C9"/>
    <mergeCell ref="D9:H9"/>
    <mergeCell ref="D11:H11"/>
    <mergeCell ref="B12:C12"/>
    <mergeCell ref="D12:H12"/>
    <mergeCell ref="G5:I5"/>
    <mergeCell ref="B4:I4"/>
  </mergeCells>
  <phoneticPr fontId="2"/>
  <pageMargins left="0.98425196850393704" right="0.51181102362204722" top="0.82677165354330717" bottom="0.35433070866141736" header="0.39370078740157483" footer="0.27559055118110237"/>
  <pageSetup paperSize="9" scale="11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N39"/>
  <sheetViews>
    <sheetView view="pageBreakPreview" topLeftCell="A15" zoomScaleNormal="100" zoomScaleSheetLayoutView="100" workbookViewId="0">
      <selection activeCell="H14" sqref="H14"/>
    </sheetView>
  </sheetViews>
  <sheetFormatPr defaultRowHeight="13.5" x14ac:dyDescent="0.15"/>
  <cols>
    <col min="1" max="1" width="4.625" style="11" bestFit="1" customWidth="1"/>
    <col min="2" max="2" width="18.375" style="14" customWidth="1"/>
    <col min="3" max="3" width="18.625" style="11" customWidth="1"/>
    <col min="4" max="4" width="18.375" style="13" bestFit="1" customWidth="1"/>
    <col min="5" max="8" width="4.25" style="11" customWidth="1"/>
    <col min="9" max="9" width="11.125" style="12" customWidth="1"/>
    <col min="10" max="10" width="9.625" style="12" customWidth="1"/>
    <col min="11" max="11" width="9.125" style="12" hidden="1" customWidth="1"/>
    <col min="12" max="12" width="9" style="12"/>
    <col min="13" max="13" width="9.75" style="12" customWidth="1"/>
    <col min="14" max="14" width="1.5" style="11" customWidth="1"/>
    <col min="15" max="15" width="3" style="11" customWidth="1"/>
    <col min="16" max="16384" width="9" style="11"/>
  </cols>
  <sheetData>
    <row r="1" spans="1:14" ht="38.25" customHeight="1" thickBot="1" x14ac:dyDescent="0.2">
      <c r="A1" s="28"/>
      <c r="B1" s="58"/>
      <c r="C1" s="185" t="s">
        <v>46</v>
      </c>
      <c r="D1" s="185"/>
      <c r="E1" s="185"/>
      <c r="F1" s="185"/>
      <c r="G1" s="185"/>
      <c r="H1" s="185"/>
      <c r="I1" s="185"/>
      <c r="J1" s="186" t="s">
        <v>73</v>
      </c>
      <c r="K1" s="186"/>
      <c r="L1" s="186"/>
      <c r="M1" s="28"/>
    </row>
    <row r="2" spans="1:14" ht="15.75" customHeight="1" x14ac:dyDescent="0.15">
      <c r="A2" s="181" t="s">
        <v>78</v>
      </c>
      <c r="B2" s="184"/>
      <c r="C2" s="181" t="s">
        <v>45</v>
      </c>
      <c r="D2" s="182"/>
      <c r="E2" s="183" t="s">
        <v>44</v>
      </c>
      <c r="F2" s="182"/>
      <c r="G2" s="182"/>
      <c r="H2" s="182"/>
      <c r="I2" s="182"/>
      <c r="J2" s="182"/>
      <c r="K2" s="182"/>
      <c r="L2" s="182"/>
      <c r="M2" s="184"/>
    </row>
    <row r="3" spans="1:14" ht="66" customHeight="1" thickBot="1" x14ac:dyDescent="0.2">
      <c r="A3" s="187"/>
      <c r="B3" s="188"/>
      <c r="C3" s="189"/>
      <c r="D3" s="190"/>
      <c r="E3" s="191"/>
      <c r="F3" s="192"/>
      <c r="G3" s="192"/>
      <c r="H3" s="192"/>
      <c r="I3" s="192"/>
      <c r="J3" s="192"/>
      <c r="K3" s="192"/>
      <c r="L3" s="192"/>
      <c r="M3" s="193"/>
    </row>
    <row r="4" spans="1:14" ht="12" customHeight="1" thickBot="1" x14ac:dyDescent="0.2">
      <c r="A4" s="53"/>
      <c r="B4" s="53"/>
      <c r="C4" s="52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39.75" customHeight="1" thickBot="1" x14ac:dyDescent="0.2">
      <c r="A5" s="51" t="s">
        <v>76</v>
      </c>
      <c r="B5" s="50" t="s">
        <v>43</v>
      </c>
      <c r="C5" s="50" t="s">
        <v>42</v>
      </c>
      <c r="D5" s="49" t="s">
        <v>41</v>
      </c>
      <c r="E5" s="48" t="s">
        <v>40</v>
      </c>
      <c r="F5" s="47" t="s">
        <v>39</v>
      </c>
      <c r="G5" s="46" t="s">
        <v>38</v>
      </c>
      <c r="H5" s="45" t="s">
        <v>37</v>
      </c>
      <c r="I5" s="44" t="s">
        <v>75</v>
      </c>
      <c r="J5" s="43" t="s">
        <v>69</v>
      </c>
      <c r="K5" s="35" t="s">
        <v>35</v>
      </c>
      <c r="L5" s="42" t="s">
        <v>82</v>
      </c>
      <c r="M5" s="41" t="s">
        <v>74</v>
      </c>
    </row>
    <row r="6" spans="1:14" ht="33.75" customHeight="1" x14ac:dyDescent="0.15">
      <c r="A6" s="59">
        <v>1</v>
      </c>
      <c r="B6" s="60"/>
      <c r="C6" s="91"/>
      <c r="D6" s="61"/>
      <c r="E6" s="78"/>
      <c r="F6" s="79"/>
      <c r="G6" s="80"/>
      <c r="H6" s="81"/>
      <c r="I6" s="62">
        <f t="shared" ref="I6:I20" si="0">IF(E6="○",5000,IF(F6="○",4000,(IF(G6="○",4000,(IF(H6="○",3000,0))))))</f>
        <v>0</v>
      </c>
      <c r="J6" s="63"/>
      <c r="K6" s="64">
        <f t="shared" ref="K6:K20" si="1">(I6+J6)</f>
        <v>0</v>
      </c>
      <c r="L6" s="194"/>
      <c r="M6" s="197"/>
    </row>
    <row r="7" spans="1:14" ht="33.75" customHeight="1" x14ac:dyDescent="0.15">
      <c r="A7" s="57"/>
      <c r="B7" s="56"/>
      <c r="C7" s="92"/>
      <c r="D7" s="40"/>
      <c r="E7" s="82"/>
      <c r="F7" s="83"/>
      <c r="G7" s="84"/>
      <c r="H7" s="85"/>
      <c r="I7" s="39">
        <f t="shared" si="0"/>
        <v>0</v>
      </c>
      <c r="J7" s="38"/>
      <c r="K7" s="37">
        <f t="shared" si="1"/>
        <v>0</v>
      </c>
      <c r="L7" s="195">
        <f t="shared" ref="L7:L20" si="2">ROUNDDOWN(I7+J7,0)</f>
        <v>0</v>
      </c>
      <c r="M7" s="198"/>
    </row>
    <row r="8" spans="1:14" ht="33.75" customHeight="1" x14ac:dyDescent="0.15">
      <c r="A8" s="57"/>
      <c r="B8" s="56"/>
      <c r="C8" s="92"/>
      <c r="D8" s="40"/>
      <c r="E8" s="82"/>
      <c r="F8" s="83"/>
      <c r="G8" s="84"/>
      <c r="H8" s="85"/>
      <c r="I8" s="39">
        <f t="shared" ref="I8:I11" si="3">IF(E8="○",5000,IF(F8="○",4000,(IF(G8="○",4000,(IF(H8="○",3000,0))))))</f>
        <v>0</v>
      </c>
      <c r="J8" s="38"/>
      <c r="K8" s="37"/>
      <c r="L8" s="195"/>
      <c r="M8" s="198"/>
    </row>
    <row r="9" spans="1:14" ht="33.75" customHeight="1" x14ac:dyDescent="0.15">
      <c r="A9" s="57"/>
      <c r="B9" s="56"/>
      <c r="C9" s="92"/>
      <c r="D9" s="40"/>
      <c r="E9" s="82"/>
      <c r="F9" s="83"/>
      <c r="G9" s="84"/>
      <c r="H9" s="85"/>
      <c r="I9" s="39">
        <f t="shared" si="3"/>
        <v>0</v>
      </c>
      <c r="J9" s="38"/>
      <c r="K9" s="37"/>
      <c r="L9" s="195"/>
      <c r="M9" s="198"/>
    </row>
    <row r="10" spans="1:14" ht="33.75" customHeight="1" x14ac:dyDescent="0.15">
      <c r="A10" s="57"/>
      <c r="B10" s="56"/>
      <c r="C10" s="92"/>
      <c r="D10" s="40"/>
      <c r="E10" s="82"/>
      <c r="F10" s="83"/>
      <c r="G10" s="84"/>
      <c r="H10" s="85"/>
      <c r="I10" s="39">
        <f t="shared" si="3"/>
        <v>0</v>
      </c>
      <c r="J10" s="38"/>
      <c r="K10" s="37"/>
      <c r="L10" s="195"/>
      <c r="M10" s="198"/>
    </row>
    <row r="11" spans="1:14" ht="33.75" customHeight="1" x14ac:dyDescent="0.15">
      <c r="A11" s="57"/>
      <c r="B11" s="56"/>
      <c r="C11" s="92"/>
      <c r="D11" s="40"/>
      <c r="E11" s="82"/>
      <c r="F11" s="83"/>
      <c r="G11" s="84"/>
      <c r="H11" s="85"/>
      <c r="I11" s="39">
        <f t="shared" si="3"/>
        <v>0</v>
      </c>
      <c r="J11" s="38"/>
      <c r="K11" s="37"/>
      <c r="L11" s="195"/>
      <c r="M11" s="198"/>
    </row>
    <row r="12" spans="1:14" ht="33.75" customHeight="1" x14ac:dyDescent="0.15">
      <c r="A12" s="57"/>
      <c r="B12" s="56"/>
      <c r="C12" s="92"/>
      <c r="D12" s="40"/>
      <c r="E12" s="82"/>
      <c r="F12" s="83"/>
      <c r="G12" s="84"/>
      <c r="H12" s="85"/>
      <c r="I12" s="39">
        <f t="shared" ref="I12:I13" si="4">IF(E12="○",5000,IF(F12="○",4000,(IF(G12="○",4000,(IF(H12="○",3000,0))))))</f>
        <v>0</v>
      </c>
      <c r="J12" s="38"/>
      <c r="K12" s="37"/>
      <c r="L12" s="195"/>
      <c r="M12" s="198"/>
    </row>
    <row r="13" spans="1:14" ht="33.75" customHeight="1" x14ac:dyDescent="0.15">
      <c r="A13" s="57"/>
      <c r="B13" s="56"/>
      <c r="C13" s="92"/>
      <c r="D13" s="40"/>
      <c r="E13" s="82"/>
      <c r="F13" s="83"/>
      <c r="G13" s="84"/>
      <c r="H13" s="85"/>
      <c r="I13" s="39">
        <f t="shared" si="4"/>
        <v>0</v>
      </c>
      <c r="J13" s="38"/>
      <c r="K13" s="37"/>
      <c r="L13" s="195"/>
      <c r="M13" s="198"/>
    </row>
    <row r="14" spans="1:14" ht="33.75" customHeight="1" x14ac:dyDescent="0.15">
      <c r="A14" s="57"/>
      <c r="B14" s="56"/>
      <c r="C14" s="92"/>
      <c r="D14" s="40"/>
      <c r="E14" s="82"/>
      <c r="F14" s="83"/>
      <c r="G14" s="84"/>
      <c r="H14" s="85"/>
      <c r="I14" s="39">
        <f t="shared" si="0"/>
        <v>0</v>
      </c>
      <c r="J14" s="38"/>
      <c r="K14" s="37">
        <f t="shared" si="1"/>
        <v>0</v>
      </c>
      <c r="L14" s="195">
        <f t="shared" si="2"/>
        <v>0</v>
      </c>
      <c r="M14" s="198"/>
    </row>
    <row r="15" spans="1:14" ht="33.75" customHeight="1" x14ac:dyDescent="0.15">
      <c r="A15" s="57"/>
      <c r="B15" s="56"/>
      <c r="C15" s="92"/>
      <c r="D15" s="40"/>
      <c r="E15" s="82"/>
      <c r="F15" s="83"/>
      <c r="G15" s="84"/>
      <c r="H15" s="85"/>
      <c r="I15" s="39">
        <f t="shared" si="0"/>
        <v>0</v>
      </c>
      <c r="J15" s="38"/>
      <c r="K15" s="37">
        <f t="shared" si="1"/>
        <v>0</v>
      </c>
      <c r="L15" s="195">
        <f t="shared" si="2"/>
        <v>0</v>
      </c>
      <c r="M15" s="198"/>
    </row>
    <row r="16" spans="1:14" ht="33.75" customHeight="1" x14ac:dyDescent="0.15">
      <c r="A16" s="57"/>
      <c r="B16" s="56"/>
      <c r="C16" s="92"/>
      <c r="D16" s="40"/>
      <c r="E16" s="82"/>
      <c r="F16" s="83"/>
      <c r="G16" s="84"/>
      <c r="H16" s="85"/>
      <c r="I16" s="39">
        <f t="shared" si="0"/>
        <v>0</v>
      </c>
      <c r="J16" s="38"/>
      <c r="K16" s="37">
        <f t="shared" si="1"/>
        <v>0</v>
      </c>
      <c r="L16" s="195">
        <f t="shared" si="2"/>
        <v>0</v>
      </c>
      <c r="M16" s="198"/>
    </row>
    <row r="17" spans="1:13" ht="33.75" customHeight="1" x14ac:dyDescent="0.15">
      <c r="A17" s="57"/>
      <c r="B17" s="56"/>
      <c r="C17" s="92"/>
      <c r="D17" s="40"/>
      <c r="E17" s="82"/>
      <c r="F17" s="83"/>
      <c r="G17" s="84"/>
      <c r="H17" s="85"/>
      <c r="I17" s="39">
        <f t="shared" si="0"/>
        <v>0</v>
      </c>
      <c r="J17" s="38"/>
      <c r="K17" s="37">
        <f t="shared" si="1"/>
        <v>0</v>
      </c>
      <c r="L17" s="195">
        <f t="shared" si="2"/>
        <v>0</v>
      </c>
      <c r="M17" s="198"/>
    </row>
    <row r="18" spans="1:13" ht="33.75" customHeight="1" x14ac:dyDescent="0.15">
      <c r="A18" s="57"/>
      <c r="B18" s="56"/>
      <c r="C18" s="92"/>
      <c r="D18" s="40"/>
      <c r="E18" s="82"/>
      <c r="F18" s="83"/>
      <c r="G18" s="84"/>
      <c r="H18" s="85"/>
      <c r="I18" s="39">
        <f t="shared" si="0"/>
        <v>0</v>
      </c>
      <c r="J18" s="38"/>
      <c r="K18" s="37">
        <f t="shared" si="1"/>
        <v>0</v>
      </c>
      <c r="L18" s="195">
        <f t="shared" si="2"/>
        <v>0</v>
      </c>
      <c r="M18" s="198"/>
    </row>
    <row r="19" spans="1:13" ht="33.75" customHeight="1" x14ac:dyDescent="0.15">
      <c r="A19" s="57"/>
      <c r="B19" s="56"/>
      <c r="C19" s="92"/>
      <c r="D19" s="40"/>
      <c r="E19" s="82"/>
      <c r="F19" s="83"/>
      <c r="G19" s="84"/>
      <c r="H19" s="85"/>
      <c r="I19" s="39">
        <f t="shared" si="0"/>
        <v>0</v>
      </c>
      <c r="J19" s="38"/>
      <c r="K19" s="37">
        <f t="shared" si="1"/>
        <v>0</v>
      </c>
      <c r="L19" s="195">
        <f t="shared" si="2"/>
        <v>0</v>
      </c>
      <c r="M19" s="198"/>
    </row>
    <row r="20" spans="1:13" ht="33.75" customHeight="1" thickBot="1" x14ac:dyDescent="0.2">
      <c r="A20" s="65"/>
      <c r="B20" s="66"/>
      <c r="C20" s="93"/>
      <c r="D20" s="67"/>
      <c r="E20" s="86"/>
      <c r="F20" s="87"/>
      <c r="G20" s="88"/>
      <c r="H20" s="89"/>
      <c r="I20" s="68">
        <f t="shared" si="0"/>
        <v>0</v>
      </c>
      <c r="J20" s="69"/>
      <c r="K20" s="70">
        <f t="shared" si="1"/>
        <v>0</v>
      </c>
      <c r="L20" s="196">
        <f t="shared" si="2"/>
        <v>0</v>
      </c>
      <c r="M20" s="199"/>
    </row>
    <row r="21" spans="1:13" ht="40.5" customHeight="1" thickBot="1" x14ac:dyDescent="0.2">
      <c r="A21" s="206" t="s">
        <v>35</v>
      </c>
      <c r="B21" s="207"/>
      <c r="C21" s="207"/>
      <c r="D21" s="208"/>
      <c r="E21" s="36">
        <f>COUNTIF(E6:E20,"○")</f>
        <v>0</v>
      </c>
      <c r="F21" s="35">
        <f>COUNTIF(F6:F20,"○")</f>
        <v>0</v>
      </c>
      <c r="G21" s="34">
        <f>COUNTIF(G6:G20,"○")</f>
        <v>0</v>
      </c>
      <c r="H21" s="33">
        <f>COUNTIF(H6:H20,"○")</f>
        <v>0</v>
      </c>
      <c r="I21" s="32">
        <f>SUM(I6:I20)</f>
        <v>0</v>
      </c>
      <c r="J21" s="32">
        <f>SUM(J6:J20)</f>
        <v>0</v>
      </c>
      <c r="K21" s="31">
        <f>SUM(K6:K6)</f>
        <v>0</v>
      </c>
      <c r="L21" s="30">
        <f>ROUNDDOWN((I21+J21)*0.1,0)</f>
        <v>0</v>
      </c>
      <c r="M21" s="29">
        <f>SUM(I21+J21+L21)</f>
        <v>0</v>
      </c>
    </row>
    <row r="22" spans="1:13" ht="5.25" customHeight="1" x14ac:dyDescent="0.15">
      <c r="A22" s="28"/>
      <c r="B22" s="28"/>
      <c r="C22" s="28"/>
      <c r="D22" s="28"/>
      <c r="E22" s="28"/>
      <c r="F22" s="28"/>
      <c r="G22" s="28"/>
      <c r="H22" s="28"/>
      <c r="I22" s="27"/>
      <c r="J22" s="27"/>
      <c r="K22" s="27"/>
      <c r="L22" s="27"/>
      <c r="M22" s="27"/>
    </row>
    <row r="23" spans="1:13" ht="14.25" customHeight="1" x14ac:dyDescent="0.15">
      <c r="A23" s="200" t="s">
        <v>68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1:13" ht="42" customHeight="1" x14ac:dyDescent="0.15">
      <c r="A24" s="203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5"/>
    </row>
    <row r="26" spans="1:13" x14ac:dyDescent="0.15">
      <c r="B26" s="23" t="s">
        <v>34</v>
      </c>
      <c r="C26" s="21"/>
      <c r="D26" s="22"/>
      <c r="E26" s="21"/>
      <c r="F26" s="21"/>
      <c r="G26" s="21"/>
      <c r="H26" s="21"/>
      <c r="I26" s="20"/>
      <c r="J26" s="20"/>
      <c r="K26" s="20"/>
      <c r="L26" s="20"/>
      <c r="M26" s="20"/>
    </row>
    <row r="27" spans="1:13" ht="4.5" customHeight="1" x14ac:dyDescent="0.15">
      <c r="B27" s="24"/>
      <c r="C27" s="21"/>
      <c r="D27" s="22"/>
      <c r="E27" s="21"/>
      <c r="F27" s="21"/>
      <c r="G27" s="21"/>
      <c r="H27" s="21"/>
      <c r="I27" s="20"/>
      <c r="J27" s="20"/>
      <c r="K27" s="20"/>
      <c r="L27" s="20"/>
      <c r="M27" s="20"/>
    </row>
    <row r="28" spans="1:13" x14ac:dyDescent="0.15">
      <c r="B28" s="26"/>
      <c r="C28" s="26" t="s">
        <v>33</v>
      </c>
      <c r="D28" s="25" t="s">
        <v>32</v>
      </c>
      <c r="E28" s="21"/>
      <c r="F28" s="21"/>
      <c r="G28" s="21"/>
      <c r="H28" s="21"/>
      <c r="I28" s="20"/>
      <c r="J28" s="20"/>
      <c r="K28" s="20"/>
      <c r="L28" s="20"/>
      <c r="M28" s="20"/>
    </row>
    <row r="29" spans="1:13" x14ac:dyDescent="0.15">
      <c r="B29" s="26" t="s">
        <v>31</v>
      </c>
      <c r="C29" s="26" t="s">
        <v>30</v>
      </c>
      <c r="D29" s="25" t="s">
        <v>28</v>
      </c>
      <c r="E29" s="21"/>
      <c r="F29" s="21"/>
      <c r="G29" s="21"/>
      <c r="H29" s="21"/>
      <c r="I29" s="20"/>
      <c r="J29" s="20"/>
      <c r="K29" s="20"/>
      <c r="L29" s="20"/>
      <c r="M29" s="20"/>
    </row>
    <row r="30" spans="1:13" x14ac:dyDescent="0.15">
      <c r="B30" s="26" t="s">
        <v>29</v>
      </c>
      <c r="C30" s="25" t="s">
        <v>28</v>
      </c>
      <c r="D30" s="25" t="s">
        <v>27</v>
      </c>
      <c r="E30" s="21"/>
      <c r="F30" s="21"/>
      <c r="G30" s="21"/>
      <c r="H30" s="21"/>
      <c r="I30" s="20"/>
      <c r="J30" s="20"/>
      <c r="K30" s="20"/>
      <c r="L30" s="20"/>
      <c r="M30" s="20"/>
    </row>
    <row r="31" spans="1:13" ht="8.25" customHeight="1" x14ac:dyDescent="0.15">
      <c r="B31" s="24"/>
      <c r="C31" s="21"/>
      <c r="D31" s="22"/>
      <c r="E31" s="21"/>
      <c r="F31" s="21"/>
      <c r="G31" s="21"/>
      <c r="H31" s="21"/>
      <c r="I31" s="20"/>
      <c r="J31" s="20"/>
      <c r="K31" s="20"/>
      <c r="L31" s="20"/>
      <c r="M31" s="20"/>
    </row>
    <row r="32" spans="1:13" ht="42.75" customHeight="1" x14ac:dyDescent="0.15">
      <c r="B32" s="209" t="s">
        <v>81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</row>
    <row r="33" spans="2:13" x14ac:dyDescent="0.15">
      <c r="B33" s="23" t="s">
        <v>26</v>
      </c>
      <c r="C33" s="21"/>
      <c r="D33" s="22"/>
      <c r="E33" s="21"/>
      <c r="F33" s="21"/>
      <c r="G33" s="21"/>
      <c r="H33" s="21"/>
      <c r="I33" s="20"/>
      <c r="J33" s="20"/>
      <c r="K33" s="20"/>
      <c r="L33" s="20"/>
      <c r="M33" s="20"/>
    </row>
    <row r="34" spans="2:13" x14ac:dyDescent="0.15">
      <c r="B34" s="23" t="s">
        <v>25</v>
      </c>
      <c r="C34" s="21"/>
      <c r="D34" s="22"/>
      <c r="E34" s="21"/>
      <c r="F34" s="21"/>
      <c r="G34" s="21"/>
      <c r="H34" s="21"/>
      <c r="I34" s="20"/>
      <c r="J34" s="20"/>
      <c r="K34" s="20"/>
      <c r="L34" s="20"/>
      <c r="M34" s="20"/>
    </row>
    <row r="35" spans="2:13" x14ac:dyDescent="0.15">
      <c r="B35" s="23"/>
      <c r="C35" s="21"/>
      <c r="D35" s="22"/>
      <c r="E35" s="21"/>
      <c r="F35" s="21"/>
      <c r="G35" s="21"/>
      <c r="H35" s="21"/>
      <c r="I35" s="20"/>
      <c r="J35" s="20"/>
      <c r="K35" s="20"/>
      <c r="L35" s="20"/>
      <c r="M35" s="20"/>
    </row>
    <row r="36" spans="2:13" x14ac:dyDescent="0.15">
      <c r="B36" s="23" t="s">
        <v>24</v>
      </c>
      <c r="C36" s="21"/>
      <c r="D36" s="22"/>
      <c r="E36" s="21"/>
      <c r="F36" s="21"/>
      <c r="G36" s="21"/>
      <c r="H36" s="21"/>
      <c r="I36" s="20"/>
      <c r="J36" s="20"/>
      <c r="K36" s="20"/>
      <c r="L36" s="20"/>
      <c r="M36" s="20"/>
    </row>
    <row r="37" spans="2:13" x14ac:dyDescent="0.15">
      <c r="B37" s="210" t="s">
        <v>23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</row>
    <row r="38" spans="2:13" ht="14.25" x14ac:dyDescent="0.15">
      <c r="B38" s="19"/>
      <c r="C38" s="16"/>
      <c r="D38" s="17"/>
      <c r="E38" s="16"/>
      <c r="F38" s="16"/>
      <c r="G38" s="16"/>
      <c r="H38" s="16"/>
      <c r="I38" s="15"/>
      <c r="J38" s="15"/>
      <c r="K38" s="15"/>
      <c r="L38" s="15"/>
      <c r="M38" s="15"/>
    </row>
    <row r="39" spans="2:13" ht="14.25" x14ac:dyDescent="0.15">
      <c r="B39" s="18" t="s">
        <v>47</v>
      </c>
      <c r="C39" s="16"/>
      <c r="D39" s="17"/>
      <c r="E39" s="16"/>
      <c r="F39" s="16"/>
      <c r="G39" s="16"/>
      <c r="H39" s="16"/>
      <c r="I39" s="15"/>
      <c r="J39" s="15"/>
      <c r="K39" s="15"/>
      <c r="L39" s="15"/>
      <c r="M39" s="15"/>
    </row>
  </sheetData>
  <mergeCells count="15">
    <mergeCell ref="A23:M23"/>
    <mergeCell ref="A24:M24"/>
    <mergeCell ref="A21:D21"/>
    <mergeCell ref="B32:M32"/>
    <mergeCell ref="B37:M37"/>
    <mergeCell ref="A3:B3"/>
    <mergeCell ref="C3:D3"/>
    <mergeCell ref="E3:M3"/>
    <mergeCell ref="L6:L20"/>
    <mergeCell ref="M6:M20"/>
    <mergeCell ref="C2:D2"/>
    <mergeCell ref="E2:M2"/>
    <mergeCell ref="C1:I1"/>
    <mergeCell ref="J1:L1"/>
    <mergeCell ref="A2:B2"/>
  </mergeCells>
  <phoneticPr fontId="2"/>
  <dataValidations count="1">
    <dataValidation type="list" allowBlank="1" showInputMessage="1" showErrorMessage="1" sqref="WVM983052:WVP983061 WLQ983052:WLT983061 WBU983052:WBX983061 VRY983052:VSB983061 VIC983052:VIF983061 UYG983052:UYJ983061 UOK983052:UON983061 UEO983052:UER983061 TUS983052:TUV983061 TKW983052:TKZ983061 TBA983052:TBD983061 SRE983052:SRH983061 SHI983052:SHL983061 RXM983052:RXP983061 RNQ983052:RNT983061 RDU983052:RDX983061 QTY983052:QUB983061 QKC983052:QKF983061 QAG983052:QAJ983061 PQK983052:PQN983061 PGO983052:PGR983061 OWS983052:OWV983061 OMW983052:OMZ983061 ODA983052:ODD983061 NTE983052:NTH983061 NJI983052:NJL983061 MZM983052:MZP983061 MPQ983052:MPT983061 MFU983052:MFX983061 LVY983052:LWB983061 LMC983052:LMF983061 LCG983052:LCJ983061 KSK983052:KSN983061 KIO983052:KIR983061 JYS983052:JYV983061 JOW983052:JOZ983061 JFA983052:JFD983061 IVE983052:IVH983061 ILI983052:ILL983061 IBM983052:IBP983061 HRQ983052:HRT983061 HHU983052:HHX983061 GXY983052:GYB983061 GOC983052:GOF983061 GEG983052:GEJ983061 FUK983052:FUN983061 FKO983052:FKR983061 FAS983052:FAV983061 EQW983052:EQZ983061 EHA983052:EHD983061 DXE983052:DXH983061 DNI983052:DNL983061 DDM983052:DDP983061 CTQ983052:CTT983061 CJU983052:CJX983061 BZY983052:CAB983061 BQC983052:BQF983061 BGG983052:BGJ983061 AWK983052:AWN983061 AMO983052:AMR983061 ACS983052:ACV983061 SW983052:SZ983061 JA983052:JD983061 E983052:H983061 WVM917516:WVP917525 WLQ917516:WLT917525 WBU917516:WBX917525 VRY917516:VSB917525 VIC917516:VIF917525 UYG917516:UYJ917525 UOK917516:UON917525 UEO917516:UER917525 TUS917516:TUV917525 TKW917516:TKZ917525 TBA917516:TBD917525 SRE917516:SRH917525 SHI917516:SHL917525 RXM917516:RXP917525 RNQ917516:RNT917525 RDU917516:RDX917525 QTY917516:QUB917525 QKC917516:QKF917525 QAG917516:QAJ917525 PQK917516:PQN917525 PGO917516:PGR917525 OWS917516:OWV917525 OMW917516:OMZ917525 ODA917516:ODD917525 NTE917516:NTH917525 NJI917516:NJL917525 MZM917516:MZP917525 MPQ917516:MPT917525 MFU917516:MFX917525 LVY917516:LWB917525 LMC917516:LMF917525 LCG917516:LCJ917525 KSK917516:KSN917525 KIO917516:KIR917525 JYS917516:JYV917525 JOW917516:JOZ917525 JFA917516:JFD917525 IVE917516:IVH917525 ILI917516:ILL917525 IBM917516:IBP917525 HRQ917516:HRT917525 HHU917516:HHX917525 GXY917516:GYB917525 GOC917516:GOF917525 GEG917516:GEJ917525 FUK917516:FUN917525 FKO917516:FKR917525 FAS917516:FAV917525 EQW917516:EQZ917525 EHA917516:EHD917525 DXE917516:DXH917525 DNI917516:DNL917525 DDM917516:DDP917525 CTQ917516:CTT917525 CJU917516:CJX917525 BZY917516:CAB917525 BQC917516:BQF917525 BGG917516:BGJ917525 AWK917516:AWN917525 AMO917516:AMR917525 ACS917516:ACV917525 SW917516:SZ917525 JA917516:JD917525 E917516:H917525 WVM851980:WVP851989 WLQ851980:WLT851989 WBU851980:WBX851989 VRY851980:VSB851989 VIC851980:VIF851989 UYG851980:UYJ851989 UOK851980:UON851989 UEO851980:UER851989 TUS851980:TUV851989 TKW851980:TKZ851989 TBA851980:TBD851989 SRE851980:SRH851989 SHI851980:SHL851989 RXM851980:RXP851989 RNQ851980:RNT851989 RDU851980:RDX851989 QTY851980:QUB851989 QKC851980:QKF851989 QAG851980:QAJ851989 PQK851980:PQN851989 PGO851980:PGR851989 OWS851980:OWV851989 OMW851980:OMZ851989 ODA851980:ODD851989 NTE851980:NTH851989 NJI851980:NJL851989 MZM851980:MZP851989 MPQ851980:MPT851989 MFU851980:MFX851989 LVY851980:LWB851989 LMC851980:LMF851989 LCG851980:LCJ851989 KSK851980:KSN851989 KIO851980:KIR851989 JYS851980:JYV851989 JOW851980:JOZ851989 JFA851980:JFD851989 IVE851980:IVH851989 ILI851980:ILL851989 IBM851980:IBP851989 HRQ851980:HRT851989 HHU851980:HHX851989 GXY851980:GYB851989 GOC851980:GOF851989 GEG851980:GEJ851989 FUK851980:FUN851989 FKO851980:FKR851989 FAS851980:FAV851989 EQW851980:EQZ851989 EHA851980:EHD851989 DXE851980:DXH851989 DNI851980:DNL851989 DDM851980:DDP851989 CTQ851980:CTT851989 CJU851980:CJX851989 BZY851980:CAB851989 BQC851980:BQF851989 BGG851980:BGJ851989 AWK851980:AWN851989 AMO851980:AMR851989 ACS851980:ACV851989 SW851980:SZ851989 JA851980:JD851989 E851980:H851989 WVM786444:WVP786453 WLQ786444:WLT786453 WBU786444:WBX786453 VRY786444:VSB786453 VIC786444:VIF786453 UYG786444:UYJ786453 UOK786444:UON786453 UEO786444:UER786453 TUS786444:TUV786453 TKW786444:TKZ786453 TBA786444:TBD786453 SRE786444:SRH786453 SHI786444:SHL786453 RXM786444:RXP786453 RNQ786444:RNT786453 RDU786444:RDX786453 QTY786444:QUB786453 QKC786444:QKF786453 QAG786444:QAJ786453 PQK786444:PQN786453 PGO786444:PGR786453 OWS786444:OWV786453 OMW786444:OMZ786453 ODA786444:ODD786453 NTE786444:NTH786453 NJI786444:NJL786453 MZM786444:MZP786453 MPQ786444:MPT786453 MFU786444:MFX786453 LVY786444:LWB786453 LMC786444:LMF786453 LCG786444:LCJ786453 KSK786444:KSN786453 KIO786444:KIR786453 JYS786444:JYV786453 JOW786444:JOZ786453 JFA786444:JFD786453 IVE786444:IVH786453 ILI786444:ILL786453 IBM786444:IBP786453 HRQ786444:HRT786453 HHU786444:HHX786453 GXY786444:GYB786453 GOC786444:GOF786453 GEG786444:GEJ786453 FUK786444:FUN786453 FKO786444:FKR786453 FAS786444:FAV786453 EQW786444:EQZ786453 EHA786444:EHD786453 DXE786444:DXH786453 DNI786444:DNL786453 DDM786444:DDP786453 CTQ786444:CTT786453 CJU786444:CJX786453 BZY786444:CAB786453 BQC786444:BQF786453 BGG786444:BGJ786453 AWK786444:AWN786453 AMO786444:AMR786453 ACS786444:ACV786453 SW786444:SZ786453 JA786444:JD786453 E786444:H786453 WVM720908:WVP720917 WLQ720908:WLT720917 WBU720908:WBX720917 VRY720908:VSB720917 VIC720908:VIF720917 UYG720908:UYJ720917 UOK720908:UON720917 UEO720908:UER720917 TUS720908:TUV720917 TKW720908:TKZ720917 TBA720908:TBD720917 SRE720908:SRH720917 SHI720908:SHL720917 RXM720908:RXP720917 RNQ720908:RNT720917 RDU720908:RDX720917 QTY720908:QUB720917 QKC720908:QKF720917 QAG720908:QAJ720917 PQK720908:PQN720917 PGO720908:PGR720917 OWS720908:OWV720917 OMW720908:OMZ720917 ODA720908:ODD720917 NTE720908:NTH720917 NJI720908:NJL720917 MZM720908:MZP720917 MPQ720908:MPT720917 MFU720908:MFX720917 LVY720908:LWB720917 LMC720908:LMF720917 LCG720908:LCJ720917 KSK720908:KSN720917 KIO720908:KIR720917 JYS720908:JYV720917 JOW720908:JOZ720917 JFA720908:JFD720917 IVE720908:IVH720917 ILI720908:ILL720917 IBM720908:IBP720917 HRQ720908:HRT720917 HHU720908:HHX720917 GXY720908:GYB720917 GOC720908:GOF720917 GEG720908:GEJ720917 FUK720908:FUN720917 FKO720908:FKR720917 FAS720908:FAV720917 EQW720908:EQZ720917 EHA720908:EHD720917 DXE720908:DXH720917 DNI720908:DNL720917 DDM720908:DDP720917 CTQ720908:CTT720917 CJU720908:CJX720917 BZY720908:CAB720917 BQC720908:BQF720917 BGG720908:BGJ720917 AWK720908:AWN720917 AMO720908:AMR720917 ACS720908:ACV720917 SW720908:SZ720917 JA720908:JD720917 E720908:H720917 WVM655372:WVP655381 WLQ655372:WLT655381 WBU655372:WBX655381 VRY655372:VSB655381 VIC655372:VIF655381 UYG655372:UYJ655381 UOK655372:UON655381 UEO655372:UER655381 TUS655372:TUV655381 TKW655372:TKZ655381 TBA655372:TBD655381 SRE655372:SRH655381 SHI655372:SHL655381 RXM655372:RXP655381 RNQ655372:RNT655381 RDU655372:RDX655381 QTY655372:QUB655381 QKC655372:QKF655381 QAG655372:QAJ655381 PQK655372:PQN655381 PGO655372:PGR655381 OWS655372:OWV655381 OMW655372:OMZ655381 ODA655372:ODD655381 NTE655372:NTH655381 NJI655372:NJL655381 MZM655372:MZP655381 MPQ655372:MPT655381 MFU655372:MFX655381 LVY655372:LWB655381 LMC655372:LMF655381 LCG655372:LCJ655381 KSK655372:KSN655381 KIO655372:KIR655381 JYS655372:JYV655381 JOW655372:JOZ655381 JFA655372:JFD655381 IVE655372:IVH655381 ILI655372:ILL655381 IBM655372:IBP655381 HRQ655372:HRT655381 HHU655372:HHX655381 GXY655372:GYB655381 GOC655372:GOF655381 GEG655372:GEJ655381 FUK655372:FUN655381 FKO655372:FKR655381 FAS655372:FAV655381 EQW655372:EQZ655381 EHA655372:EHD655381 DXE655372:DXH655381 DNI655372:DNL655381 DDM655372:DDP655381 CTQ655372:CTT655381 CJU655372:CJX655381 BZY655372:CAB655381 BQC655372:BQF655381 BGG655372:BGJ655381 AWK655372:AWN655381 AMO655372:AMR655381 ACS655372:ACV655381 SW655372:SZ655381 JA655372:JD655381 E655372:H655381 WVM589836:WVP589845 WLQ589836:WLT589845 WBU589836:WBX589845 VRY589836:VSB589845 VIC589836:VIF589845 UYG589836:UYJ589845 UOK589836:UON589845 UEO589836:UER589845 TUS589836:TUV589845 TKW589836:TKZ589845 TBA589836:TBD589845 SRE589836:SRH589845 SHI589836:SHL589845 RXM589836:RXP589845 RNQ589836:RNT589845 RDU589836:RDX589845 QTY589836:QUB589845 QKC589836:QKF589845 QAG589836:QAJ589845 PQK589836:PQN589845 PGO589836:PGR589845 OWS589836:OWV589845 OMW589836:OMZ589845 ODA589836:ODD589845 NTE589836:NTH589845 NJI589836:NJL589845 MZM589836:MZP589845 MPQ589836:MPT589845 MFU589836:MFX589845 LVY589836:LWB589845 LMC589836:LMF589845 LCG589836:LCJ589845 KSK589836:KSN589845 KIO589836:KIR589845 JYS589836:JYV589845 JOW589836:JOZ589845 JFA589836:JFD589845 IVE589836:IVH589845 ILI589836:ILL589845 IBM589836:IBP589845 HRQ589836:HRT589845 HHU589836:HHX589845 GXY589836:GYB589845 GOC589836:GOF589845 GEG589836:GEJ589845 FUK589836:FUN589845 FKO589836:FKR589845 FAS589836:FAV589845 EQW589836:EQZ589845 EHA589836:EHD589845 DXE589836:DXH589845 DNI589836:DNL589845 DDM589836:DDP589845 CTQ589836:CTT589845 CJU589836:CJX589845 BZY589836:CAB589845 BQC589836:BQF589845 BGG589836:BGJ589845 AWK589836:AWN589845 AMO589836:AMR589845 ACS589836:ACV589845 SW589836:SZ589845 JA589836:JD589845 E589836:H589845 WVM524300:WVP524309 WLQ524300:WLT524309 WBU524300:WBX524309 VRY524300:VSB524309 VIC524300:VIF524309 UYG524300:UYJ524309 UOK524300:UON524309 UEO524300:UER524309 TUS524300:TUV524309 TKW524300:TKZ524309 TBA524300:TBD524309 SRE524300:SRH524309 SHI524300:SHL524309 RXM524300:RXP524309 RNQ524300:RNT524309 RDU524300:RDX524309 QTY524300:QUB524309 QKC524300:QKF524309 QAG524300:QAJ524309 PQK524300:PQN524309 PGO524300:PGR524309 OWS524300:OWV524309 OMW524300:OMZ524309 ODA524300:ODD524309 NTE524300:NTH524309 NJI524300:NJL524309 MZM524300:MZP524309 MPQ524300:MPT524309 MFU524300:MFX524309 LVY524300:LWB524309 LMC524300:LMF524309 LCG524300:LCJ524309 KSK524300:KSN524309 KIO524300:KIR524309 JYS524300:JYV524309 JOW524300:JOZ524309 JFA524300:JFD524309 IVE524300:IVH524309 ILI524300:ILL524309 IBM524300:IBP524309 HRQ524300:HRT524309 HHU524300:HHX524309 GXY524300:GYB524309 GOC524300:GOF524309 GEG524300:GEJ524309 FUK524300:FUN524309 FKO524300:FKR524309 FAS524300:FAV524309 EQW524300:EQZ524309 EHA524300:EHD524309 DXE524300:DXH524309 DNI524300:DNL524309 DDM524300:DDP524309 CTQ524300:CTT524309 CJU524300:CJX524309 BZY524300:CAB524309 BQC524300:BQF524309 BGG524300:BGJ524309 AWK524300:AWN524309 AMO524300:AMR524309 ACS524300:ACV524309 SW524300:SZ524309 JA524300:JD524309 E524300:H524309 WVM458764:WVP458773 WLQ458764:WLT458773 WBU458764:WBX458773 VRY458764:VSB458773 VIC458764:VIF458773 UYG458764:UYJ458773 UOK458764:UON458773 UEO458764:UER458773 TUS458764:TUV458773 TKW458764:TKZ458773 TBA458764:TBD458773 SRE458764:SRH458773 SHI458764:SHL458773 RXM458764:RXP458773 RNQ458764:RNT458773 RDU458764:RDX458773 QTY458764:QUB458773 QKC458764:QKF458773 QAG458764:QAJ458773 PQK458764:PQN458773 PGO458764:PGR458773 OWS458764:OWV458773 OMW458764:OMZ458773 ODA458764:ODD458773 NTE458764:NTH458773 NJI458764:NJL458773 MZM458764:MZP458773 MPQ458764:MPT458773 MFU458764:MFX458773 LVY458764:LWB458773 LMC458764:LMF458773 LCG458764:LCJ458773 KSK458764:KSN458773 KIO458764:KIR458773 JYS458764:JYV458773 JOW458764:JOZ458773 JFA458764:JFD458773 IVE458764:IVH458773 ILI458764:ILL458773 IBM458764:IBP458773 HRQ458764:HRT458773 HHU458764:HHX458773 GXY458764:GYB458773 GOC458764:GOF458773 GEG458764:GEJ458773 FUK458764:FUN458773 FKO458764:FKR458773 FAS458764:FAV458773 EQW458764:EQZ458773 EHA458764:EHD458773 DXE458764:DXH458773 DNI458764:DNL458773 DDM458764:DDP458773 CTQ458764:CTT458773 CJU458764:CJX458773 BZY458764:CAB458773 BQC458764:BQF458773 BGG458764:BGJ458773 AWK458764:AWN458773 AMO458764:AMR458773 ACS458764:ACV458773 SW458764:SZ458773 JA458764:JD458773 E458764:H458773 WVM393228:WVP393237 WLQ393228:WLT393237 WBU393228:WBX393237 VRY393228:VSB393237 VIC393228:VIF393237 UYG393228:UYJ393237 UOK393228:UON393237 UEO393228:UER393237 TUS393228:TUV393237 TKW393228:TKZ393237 TBA393228:TBD393237 SRE393228:SRH393237 SHI393228:SHL393237 RXM393228:RXP393237 RNQ393228:RNT393237 RDU393228:RDX393237 QTY393228:QUB393237 QKC393228:QKF393237 QAG393228:QAJ393237 PQK393228:PQN393237 PGO393228:PGR393237 OWS393228:OWV393237 OMW393228:OMZ393237 ODA393228:ODD393237 NTE393228:NTH393237 NJI393228:NJL393237 MZM393228:MZP393237 MPQ393228:MPT393237 MFU393228:MFX393237 LVY393228:LWB393237 LMC393228:LMF393237 LCG393228:LCJ393237 KSK393228:KSN393237 KIO393228:KIR393237 JYS393228:JYV393237 JOW393228:JOZ393237 JFA393228:JFD393237 IVE393228:IVH393237 ILI393228:ILL393237 IBM393228:IBP393237 HRQ393228:HRT393237 HHU393228:HHX393237 GXY393228:GYB393237 GOC393228:GOF393237 GEG393228:GEJ393237 FUK393228:FUN393237 FKO393228:FKR393237 FAS393228:FAV393237 EQW393228:EQZ393237 EHA393228:EHD393237 DXE393228:DXH393237 DNI393228:DNL393237 DDM393228:DDP393237 CTQ393228:CTT393237 CJU393228:CJX393237 BZY393228:CAB393237 BQC393228:BQF393237 BGG393228:BGJ393237 AWK393228:AWN393237 AMO393228:AMR393237 ACS393228:ACV393237 SW393228:SZ393237 JA393228:JD393237 E393228:H393237 WVM327692:WVP327701 WLQ327692:WLT327701 WBU327692:WBX327701 VRY327692:VSB327701 VIC327692:VIF327701 UYG327692:UYJ327701 UOK327692:UON327701 UEO327692:UER327701 TUS327692:TUV327701 TKW327692:TKZ327701 TBA327692:TBD327701 SRE327692:SRH327701 SHI327692:SHL327701 RXM327692:RXP327701 RNQ327692:RNT327701 RDU327692:RDX327701 QTY327692:QUB327701 QKC327692:QKF327701 QAG327692:QAJ327701 PQK327692:PQN327701 PGO327692:PGR327701 OWS327692:OWV327701 OMW327692:OMZ327701 ODA327692:ODD327701 NTE327692:NTH327701 NJI327692:NJL327701 MZM327692:MZP327701 MPQ327692:MPT327701 MFU327692:MFX327701 LVY327692:LWB327701 LMC327692:LMF327701 LCG327692:LCJ327701 KSK327692:KSN327701 KIO327692:KIR327701 JYS327692:JYV327701 JOW327692:JOZ327701 JFA327692:JFD327701 IVE327692:IVH327701 ILI327692:ILL327701 IBM327692:IBP327701 HRQ327692:HRT327701 HHU327692:HHX327701 GXY327692:GYB327701 GOC327692:GOF327701 GEG327692:GEJ327701 FUK327692:FUN327701 FKO327692:FKR327701 FAS327692:FAV327701 EQW327692:EQZ327701 EHA327692:EHD327701 DXE327692:DXH327701 DNI327692:DNL327701 DDM327692:DDP327701 CTQ327692:CTT327701 CJU327692:CJX327701 BZY327692:CAB327701 BQC327692:BQF327701 BGG327692:BGJ327701 AWK327692:AWN327701 AMO327692:AMR327701 ACS327692:ACV327701 SW327692:SZ327701 JA327692:JD327701 E327692:H327701 WVM262156:WVP262165 WLQ262156:WLT262165 WBU262156:WBX262165 VRY262156:VSB262165 VIC262156:VIF262165 UYG262156:UYJ262165 UOK262156:UON262165 UEO262156:UER262165 TUS262156:TUV262165 TKW262156:TKZ262165 TBA262156:TBD262165 SRE262156:SRH262165 SHI262156:SHL262165 RXM262156:RXP262165 RNQ262156:RNT262165 RDU262156:RDX262165 QTY262156:QUB262165 QKC262156:QKF262165 QAG262156:QAJ262165 PQK262156:PQN262165 PGO262156:PGR262165 OWS262156:OWV262165 OMW262156:OMZ262165 ODA262156:ODD262165 NTE262156:NTH262165 NJI262156:NJL262165 MZM262156:MZP262165 MPQ262156:MPT262165 MFU262156:MFX262165 LVY262156:LWB262165 LMC262156:LMF262165 LCG262156:LCJ262165 KSK262156:KSN262165 KIO262156:KIR262165 JYS262156:JYV262165 JOW262156:JOZ262165 JFA262156:JFD262165 IVE262156:IVH262165 ILI262156:ILL262165 IBM262156:IBP262165 HRQ262156:HRT262165 HHU262156:HHX262165 GXY262156:GYB262165 GOC262156:GOF262165 GEG262156:GEJ262165 FUK262156:FUN262165 FKO262156:FKR262165 FAS262156:FAV262165 EQW262156:EQZ262165 EHA262156:EHD262165 DXE262156:DXH262165 DNI262156:DNL262165 DDM262156:DDP262165 CTQ262156:CTT262165 CJU262156:CJX262165 BZY262156:CAB262165 BQC262156:BQF262165 BGG262156:BGJ262165 AWK262156:AWN262165 AMO262156:AMR262165 ACS262156:ACV262165 SW262156:SZ262165 JA262156:JD262165 E262156:H262165 WVM196620:WVP196629 WLQ196620:WLT196629 WBU196620:WBX196629 VRY196620:VSB196629 VIC196620:VIF196629 UYG196620:UYJ196629 UOK196620:UON196629 UEO196620:UER196629 TUS196620:TUV196629 TKW196620:TKZ196629 TBA196620:TBD196629 SRE196620:SRH196629 SHI196620:SHL196629 RXM196620:RXP196629 RNQ196620:RNT196629 RDU196620:RDX196629 QTY196620:QUB196629 QKC196620:QKF196629 QAG196620:QAJ196629 PQK196620:PQN196629 PGO196620:PGR196629 OWS196620:OWV196629 OMW196620:OMZ196629 ODA196620:ODD196629 NTE196620:NTH196629 NJI196620:NJL196629 MZM196620:MZP196629 MPQ196620:MPT196629 MFU196620:MFX196629 LVY196620:LWB196629 LMC196620:LMF196629 LCG196620:LCJ196629 KSK196620:KSN196629 KIO196620:KIR196629 JYS196620:JYV196629 JOW196620:JOZ196629 JFA196620:JFD196629 IVE196620:IVH196629 ILI196620:ILL196629 IBM196620:IBP196629 HRQ196620:HRT196629 HHU196620:HHX196629 GXY196620:GYB196629 GOC196620:GOF196629 GEG196620:GEJ196629 FUK196620:FUN196629 FKO196620:FKR196629 FAS196620:FAV196629 EQW196620:EQZ196629 EHA196620:EHD196629 DXE196620:DXH196629 DNI196620:DNL196629 DDM196620:DDP196629 CTQ196620:CTT196629 CJU196620:CJX196629 BZY196620:CAB196629 BQC196620:BQF196629 BGG196620:BGJ196629 AWK196620:AWN196629 AMO196620:AMR196629 ACS196620:ACV196629 SW196620:SZ196629 JA196620:JD196629 E196620:H196629 WVM131084:WVP131093 WLQ131084:WLT131093 WBU131084:WBX131093 VRY131084:VSB131093 VIC131084:VIF131093 UYG131084:UYJ131093 UOK131084:UON131093 UEO131084:UER131093 TUS131084:TUV131093 TKW131084:TKZ131093 TBA131084:TBD131093 SRE131084:SRH131093 SHI131084:SHL131093 RXM131084:RXP131093 RNQ131084:RNT131093 RDU131084:RDX131093 QTY131084:QUB131093 QKC131084:QKF131093 QAG131084:QAJ131093 PQK131084:PQN131093 PGO131084:PGR131093 OWS131084:OWV131093 OMW131084:OMZ131093 ODA131084:ODD131093 NTE131084:NTH131093 NJI131084:NJL131093 MZM131084:MZP131093 MPQ131084:MPT131093 MFU131084:MFX131093 LVY131084:LWB131093 LMC131084:LMF131093 LCG131084:LCJ131093 KSK131084:KSN131093 KIO131084:KIR131093 JYS131084:JYV131093 JOW131084:JOZ131093 JFA131084:JFD131093 IVE131084:IVH131093 ILI131084:ILL131093 IBM131084:IBP131093 HRQ131084:HRT131093 HHU131084:HHX131093 GXY131084:GYB131093 GOC131084:GOF131093 GEG131084:GEJ131093 FUK131084:FUN131093 FKO131084:FKR131093 FAS131084:FAV131093 EQW131084:EQZ131093 EHA131084:EHD131093 DXE131084:DXH131093 DNI131084:DNL131093 DDM131084:DDP131093 CTQ131084:CTT131093 CJU131084:CJX131093 BZY131084:CAB131093 BQC131084:BQF131093 BGG131084:BGJ131093 AWK131084:AWN131093 AMO131084:AMR131093 ACS131084:ACV131093 SW131084:SZ131093 JA131084:JD131093 E131084:H131093 WVM65548:WVP65557 WLQ65548:WLT65557 WBU65548:WBX65557 VRY65548:VSB65557 VIC65548:VIF65557 UYG65548:UYJ65557 UOK65548:UON65557 UEO65548:UER65557 TUS65548:TUV65557 TKW65548:TKZ65557 TBA65548:TBD65557 SRE65548:SRH65557 SHI65548:SHL65557 RXM65548:RXP65557 RNQ65548:RNT65557 RDU65548:RDX65557 QTY65548:QUB65557 QKC65548:QKF65557 QAG65548:QAJ65557 PQK65548:PQN65557 PGO65548:PGR65557 OWS65548:OWV65557 OMW65548:OMZ65557 ODA65548:ODD65557 NTE65548:NTH65557 NJI65548:NJL65557 MZM65548:MZP65557 MPQ65548:MPT65557 MFU65548:MFX65557 LVY65548:LWB65557 LMC65548:LMF65557 LCG65548:LCJ65557 KSK65548:KSN65557 KIO65548:KIR65557 JYS65548:JYV65557 JOW65548:JOZ65557 JFA65548:JFD65557 IVE65548:IVH65557 ILI65548:ILL65557 IBM65548:IBP65557 HRQ65548:HRT65557 HHU65548:HHX65557 GXY65548:GYB65557 GOC65548:GOF65557 GEG65548:GEJ65557 FUK65548:FUN65557 FKO65548:FKR65557 FAS65548:FAV65557 EQW65548:EQZ65557 EHA65548:EHD65557 DXE65548:DXH65557 DNI65548:DNL65557 DDM65548:DDP65557 CTQ65548:CTT65557 CJU65548:CJX65557 BZY65548:CAB65557 BQC65548:BQF65557 BGG65548:BGJ65557 AWK65548:AWN65557 AMO65548:AMR65557 ACS65548:ACV65557 SW65548:SZ65557 JA65548:JD65557 E65548:H65557 JA6:JD20 SW6:SZ20 ACS6:ACV20 AMO6:AMR20 AWK6:AWN20 BGG6:BGJ20 BQC6:BQF20 BZY6:CAB20 CJU6:CJX20 CTQ6:CTT20 DDM6:DDP20 DNI6:DNL20 DXE6:DXH20 EHA6:EHD20 EQW6:EQZ20 FAS6:FAV20 FKO6:FKR20 FUK6:FUN20 GEG6:GEJ20 GOC6:GOF20 GXY6:GYB20 HHU6:HHX20 HRQ6:HRT20 IBM6:IBP20 ILI6:ILL20 IVE6:IVH20 JFA6:JFD20 JOW6:JOZ20 JYS6:JYV20 KIO6:KIR20 KSK6:KSN20 LCG6:LCJ20 LMC6:LMF20 LVY6:LWB20 MFU6:MFX20 MPQ6:MPT20 MZM6:MZP20 NJI6:NJL20 NTE6:NTH20 ODA6:ODD20 OMW6:OMZ20 OWS6:OWV20 PGO6:PGR20 PQK6:PQN20 QAG6:QAJ20 QKC6:QKF20 QTY6:QUB20 RDU6:RDX20 RNQ6:RNT20 RXM6:RXP20 SHI6:SHL20 SRE6:SRH20 TBA6:TBD20 TKW6:TKZ20 TUS6:TUV20 UEO6:UER20 UOK6:UON20 UYG6:UYJ20 VIC6:VIF20 VRY6:VSB20 WBU6:WBX20 WLQ6:WLT20 WVM6:WVP20 E6:H20">
      <formula1>"○"</formula1>
    </dataValidation>
  </dataValidations>
  <pageMargins left="0.62992125984251968" right="0.19685039370078741" top="0.59055118110236227" bottom="0.31496062992125984" header="0.23622047244094491" footer="0.19685039370078741"/>
  <pageSetup paperSize="9" scale="81" orientation="portrait" horizontalDpi="4294967293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39"/>
  <sheetViews>
    <sheetView workbookViewId="0">
      <selection activeCell="H14" sqref="H14"/>
    </sheetView>
  </sheetViews>
  <sheetFormatPr defaultRowHeight="13.5" x14ac:dyDescent="0.15"/>
  <cols>
    <col min="1" max="1" width="2.125" customWidth="1"/>
    <col min="2" max="2" width="4.125" bestFit="1" customWidth="1"/>
    <col min="3" max="3" width="12.375" customWidth="1"/>
    <col min="4" max="4" width="11" bestFit="1" customWidth="1"/>
    <col min="5" max="5" width="13.375" customWidth="1"/>
    <col min="6" max="6" width="7.75" customWidth="1"/>
    <col min="7" max="7" width="21.125" customWidth="1"/>
    <col min="8" max="8" width="11" customWidth="1"/>
    <col min="9" max="9" width="10.125" customWidth="1"/>
    <col min="10" max="10" width="1" customWidth="1"/>
    <col min="251" max="251" width="2.125" customWidth="1"/>
    <col min="252" max="252" width="4.125" bestFit="1" customWidth="1"/>
    <col min="253" max="253" width="12.375" customWidth="1"/>
    <col min="254" max="254" width="11" bestFit="1" customWidth="1"/>
    <col min="255" max="255" width="13.375" customWidth="1"/>
    <col min="256" max="256" width="7.75" customWidth="1"/>
    <col min="257" max="257" width="21.125" customWidth="1"/>
    <col min="258" max="258" width="11" customWidth="1"/>
    <col min="259" max="259" width="10.125" customWidth="1"/>
    <col min="260" max="260" width="1.875" customWidth="1"/>
    <col min="507" max="507" width="2.125" customWidth="1"/>
    <col min="508" max="508" width="4.125" bestFit="1" customWidth="1"/>
    <col min="509" max="509" width="12.375" customWidth="1"/>
    <col min="510" max="510" width="11" bestFit="1" customWidth="1"/>
    <col min="511" max="511" width="13.375" customWidth="1"/>
    <col min="512" max="512" width="7.75" customWidth="1"/>
    <col min="513" max="513" width="21.125" customWidth="1"/>
    <col min="514" max="514" width="11" customWidth="1"/>
    <col min="515" max="515" width="10.125" customWidth="1"/>
    <col min="516" max="516" width="1.875" customWidth="1"/>
    <col min="763" max="763" width="2.125" customWidth="1"/>
    <col min="764" max="764" width="4.125" bestFit="1" customWidth="1"/>
    <col min="765" max="765" width="12.375" customWidth="1"/>
    <col min="766" max="766" width="11" bestFit="1" customWidth="1"/>
    <col min="767" max="767" width="13.375" customWidth="1"/>
    <col min="768" max="768" width="7.75" customWidth="1"/>
    <col min="769" max="769" width="21.125" customWidth="1"/>
    <col min="770" max="770" width="11" customWidth="1"/>
    <col min="771" max="771" width="10.125" customWidth="1"/>
    <col min="772" max="772" width="1.875" customWidth="1"/>
    <col min="1019" max="1019" width="2.125" customWidth="1"/>
    <col min="1020" max="1020" width="4.125" bestFit="1" customWidth="1"/>
    <col min="1021" max="1021" width="12.375" customWidth="1"/>
    <col min="1022" max="1022" width="11" bestFit="1" customWidth="1"/>
    <col min="1023" max="1023" width="13.375" customWidth="1"/>
    <col min="1024" max="1024" width="7.75" customWidth="1"/>
    <col min="1025" max="1025" width="21.125" customWidth="1"/>
    <col min="1026" max="1026" width="11" customWidth="1"/>
    <col min="1027" max="1027" width="10.125" customWidth="1"/>
    <col min="1028" max="1028" width="1.875" customWidth="1"/>
    <col min="1275" max="1275" width="2.125" customWidth="1"/>
    <col min="1276" max="1276" width="4.125" bestFit="1" customWidth="1"/>
    <col min="1277" max="1277" width="12.375" customWidth="1"/>
    <col min="1278" max="1278" width="11" bestFit="1" customWidth="1"/>
    <col min="1279" max="1279" width="13.375" customWidth="1"/>
    <col min="1280" max="1280" width="7.75" customWidth="1"/>
    <col min="1281" max="1281" width="21.125" customWidth="1"/>
    <col min="1282" max="1282" width="11" customWidth="1"/>
    <col min="1283" max="1283" width="10.125" customWidth="1"/>
    <col min="1284" max="1284" width="1.875" customWidth="1"/>
    <col min="1531" max="1531" width="2.125" customWidth="1"/>
    <col min="1532" max="1532" width="4.125" bestFit="1" customWidth="1"/>
    <col min="1533" max="1533" width="12.375" customWidth="1"/>
    <col min="1534" max="1534" width="11" bestFit="1" customWidth="1"/>
    <col min="1535" max="1535" width="13.375" customWidth="1"/>
    <col min="1536" max="1536" width="7.75" customWidth="1"/>
    <col min="1537" max="1537" width="21.125" customWidth="1"/>
    <col min="1538" max="1538" width="11" customWidth="1"/>
    <col min="1539" max="1539" width="10.125" customWidth="1"/>
    <col min="1540" max="1540" width="1.875" customWidth="1"/>
    <col min="1787" max="1787" width="2.125" customWidth="1"/>
    <col min="1788" max="1788" width="4.125" bestFit="1" customWidth="1"/>
    <col min="1789" max="1789" width="12.375" customWidth="1"/>
    <col min="1790" max="1790" width="11" bestFit="1" customWidth="1"/>
    <col min="1791" max="1791" width="13.375" customWidth="1"/>
    <col min="1792" max="1792" width="7.75" customWidth="1"/>
    <col min="1793" max="1793" width="21.125" customWidth="1"/>
    <col min="1794" max="1794" width="11" customWidth="1"/>
    <col min="1795" max="1795" width="10.125" customWidth="1"/>
    <col min="1796" max="1796" width="1.875" customWidth="1"/>
    <col min="2043" max="2043" width="2.125" customWidth="1"/>
    <col min="2044" max="2044" width="4.125" bestFit="1" customWidth="1"/>
    <col min="2045" max="2045" width="12.375" customWidth="1"/>
    <col min="2046" max="2046" width="11" bestFit="1" customWidth="1"/>
    <col min="2047" max="2047" width="13.375" customWidth="1"/>
    <col min="2048" max="2048" width="7.75" customWidth="1"/>
    <col min="2049" max="2049" width="21.125" customWidth="1"/>
    <col min="2050" max="2050" width="11" customWidth="1"/>
    <col min="2051" max="2051" width="10.125" customWidth="1"/>
    <col min="2052" max="2052" width="1.875" customWidth="1"/>
    <col min="2299" max="2299" width="2.125" customWidth="1"/>
    <col min="2300" max="2300" width="4.125" bestFit="1" customWidth="1"/>
    <col min="2301" max="2301" width="12.375" customWidth="1"/>
    <col min="2302" max="2302" width="11" bestFit="1" customWidth="1"/>
    <col min="2303" max="2303" width="13.375" customWidth="1"/>
    <col min="2304" max="2304" width="7.75" customWidth="1"/>
    <col min="2305" max="2305" width="21.125" customWidth="1"/>
    <col min="2306" max="2306" width="11" customWidth="1"/>
    <col min="2307" max="2307" width="10.125" customWidth="1"/>
    <col min="2308" max="2308" width="1.875" customWidth="1"/>
    <col min="2555" max="2555" width="2.125" customWidth="1"/>
    <col min="2556" max="2556" width="4.125" bestFit="1" customWidth="1"/>
    <col min="2557" max="2557" width="12.375" customWidth="1"/>
    <col min="2558" max="2558" width="11" bestFit="1" customWidth="1"/>
    <col min="2559" max="2559" width="13.375" customWidth="1"/>
    <col min="2560" max="2560" width="7.75" customWidth="1"/>
    <col min="2561" max="2561" width="21.125" customWidth="1"/>
    <col min="2562" max="2562" width="11" customWidth="1"/>
    <col min="2563" max="2563" width="10.125" customWidth="1"/>
    <col min="2564" max="2564" width="1.875" customWidth="1"/>
    <col min="2811" max="2811" width="2.125" customWidth="1"/>
    <col min="2812" max="2812" width="4.125" bestFit="1" customWidth="1"/>
    <col min="2813" max="2813" width="12.375" customWidth="1"/>
    <col min="2814" max="2814" width="11" bestFit="1" customWidth="1"/>
    <col min="2815" max="2815" width="13.375" customWidth="1"/>
    <col min="2816" max="2816" width="7.75" customWidth="1"/>
    <col min="2817" max="2817" width="21.125" customWidth="1"/>
    <col min="2818" max="2818" width="11" customWidth="1"/>
    <col min="2819" max="2819" width="10.125" customWidth="1"/>
    <col min="2820" max="2820" width="1.875" customWidth="1"/>
    <col min="3067" max="3067" width="2.125" customWidth="1"/>
    <col min="3068" max="3068" width="4.125" bestFit="1" customWidth="1"/>
    <col min="3069" max="3069" width="12.375" customWidth="1"/>
    <col min="3070" max="3070" width="11" bestFit="1" customWidth="1"/>
    <col min="3071" max="3071" width="13.375" customWidth="1"/>
    <col min="3072" max="3072" width="7.75" customWidth="1"/>
    <col min="3073" max="3073" width="21.125" customWidth="1"/>
    <col min="3074" max="3074" width="11" customWidth="1"/>
    <col min="3075" max="3075" width="10.125" customWidth="1"/>
    <col min="3076" max="3076" width="1.875" customWidth="1"/>
    <col min="3323" max="3323" width="2.125" customWidth="1"/>
    <col min="3324" max="3324" width="4.125" bestFit="1" customWidth="1"/>
    <col min="3325" max="3325" width="12.375" customWidth="1"/>
    <col min="3326" max="3326" width="11" bestFit="1" customWidth="1"/>
    <col min="3327" max="3327" width="13.375" customWidth="1"/>
    <col min="3328" max="3328" width="7.75" customWidth="1"/>
    <col min="3329" max="3329" width="21.125" customWidth="1"/>
    <col min="3330" max="3330" width="11" customWidth="1"/>
    <col min="3331" max="3331" width="10.125" customWidth="1"/>
    <col min="3332" max="3332" width="1.875" customWidth="1"/>
    <col min="3579" max="3579" width="2.125" customWidth="1"/>
    <col min="3580" max="3580" width="4.125" bestFit="1" customWidth="1"/>
    <col min="3581" max="3581" width="12.375" customWidth="1"/>
    <col min="3582" max="3582" width="11" bestFit="1" customWidth="1"/>
    <col min="3583" max="3583" width="13.375" customWidth="1"/>
    <col min="3584" max="3584" width="7.75" customWidth="1"/>
    <col min="3585" max="3585" width="21.125" customWidth="1"/>
    <col min="3586" max="3586" width="11" customWidth="1"/>
    <col min="3587" max="3587" width="10.125" customWidth="1"/>
    <col min="3588" max="3588" width="1.875" customWidth="1"/>
    <col min="3835" max="3835" width="2.125" customWidth="1"/>
    <col min="3836" max="3836" width="4.125" bestFit="1" customWidth="1"/>
    <col min="3837" max="3837" width="12.375" customWidth="1"/>
    <col min="3838" max="3838" width="11" bestFit="1" customWidth="1"/>
    <col min="3839" max="3839" width="13.375" customWidth="1"/>
    <col min="3840" max="3840" width="7.75" customWidth="1"/>
    <col min="3841" max="3841" width="21.125" customWidth="1"/>
    <col min="3842" max="3842" width="11" customWidth="1"/>
    <col min="3843" max="3843" width="10.125" customWidth="1"/>
    <col min="3844" max="3844" width="1.875" customWidth="1"/>
    <col min="4091" max="4091" width="2.125" customWidth="1"/>
    <col min="4092" max="4092" width="4.125" bestFit="1" customWidth="1"/>
    <col min="4093" max="4093" width="12.375" customWidth="1"/>
    <col min="4094" max="4094" width="11" bestFit="1" customWidth="1"/>
    <col min="4095" max="4095" width="13.375" customWidth="1"/>
    <col min="4096" max="4096" width="7.75" customWidth="1"/>
    <col min="4097" max="4097" width="21.125" customWidth="1"/>
    <col min="4098" max="4098" width="11" customWidth="1"/>
    <col min="4099" max="4099" width="10.125" customWidth="1"/>
    <col min="4100" max="4100" width="1.875" customWidth="1"/>
    <col min="4347" max="4347" width="2.125" customWidth="1"/>
    <col min="4348" max="4348" width="4.125" bestFit="1" customWidth="1"/>
    <col min="4349" max="4349" width="12.375" customWidth="1"/>
    <col min="4350" max="4350" width="11" bestFit="1" customWidth="1"/>
    <col min="4351" max="4351" width="13.375" customWidth="1"/>
    <col min="4352" max="4352" width="7.75" customWidth="1"/>
    <col min="4353" max="4353" width="21.125" customWidth="1"/>
    <col min="4354" max="4354" width="11" customWidth="1"/>
    <col min="4355" max="4355" width="10.125" customWidth="1"/>
    <col min="4356" max="4356" width="1.875" customWidth="1"/>
    <col min="4603" max="4603" width="2.125" customWidth="1"/>
    <col min="4604" max="4604" width="4.125" bestFit="1" customWidth="1"/>
    <col min="4605" max="4605" width="12.375" customWidth="1"/>
    <col min="4606" max="4606" width="11" bestFit="1" customWidth="1"/>
    <col min="4607" max="4607" width="13.375" customWidth="1"/>
    <col min="4608" max="4608" width="7.75" customWidth="1"/>
    <col min="4609" max="4609" width="21.125" customWidth="1"/>
    <col min="4610" max="4610" width="11" customWidth="1"/>
    <col min="4611" max="4611" width="10.125" customWidth="1"/>
    <col min="4612" max="4612" width="1.875" customWidth="1"/>
    <col min="4859" max="4859" width="2.125" customWidth="1"/>
    <col min="4860" max="4860" width="4.125" bestFit="1" customWidth="1"/>
    <col min="4861" max="4861" width="12.375" customWidth="1"/>
    <col min="4862" max="4862" width="11" bestFit="1" customWidth="1"/>
    <col min="4863" max="4863" width="13.375" customWidth="1"/>
    <col min="4864" max="4864" width="7.75" customWidth="1"/>
    <col min="4865" max="4865" width="21.125" customWidth="1"/>
    <col min="4866" max="4866" width="11" customWidth="1"/>
    <col min="4867" max="4867" width="10.125" customWidth="1"/>
    <col min="4868" max="4868" width="1.875" customWidth="1"/>
    <col min="5115" max="5115" width="2.125" customWidth="1"/>
    <col min="5116" max="5116" width="4.125" bestFit="1" customWidth="1"/>
    <col min="5117" max="5117" width="12.375" customWidth="1"/>
    <col min="5118" max="5118" width="11" bestFit="1" customWidth="1"/>
    <col min="5119" max="5119" width="13.375" customWidth="1"/>
    <col min="5120" max="5120" width="7.75" customWidth="1"/>
    <col min="5121" max="5121" width="21.125" customWidth="1"/>
    <col min="5122" max="5122" width="11" customWidth="1"/>
    <col min="5123" max="5123" width="10.125" customWidth="1"/>
    <col min="5124" max="5124" width="1.875" customWidth="1"/>
    <col min="5371" max="5371" width="2.125" customWidth="1"/>
    <col min="5372" max="5372" width="4.125" bestFit="1" customWidth="1"/>
    <col min="5373" max="5373" width="12.375" customWidth="1"/>
    <col min="5374" max="5374" width="11" bestFit="1" customWidth="1"/>
    <col min="5375" max="5375" width="13.375" customWidth="1"/>
    <col min="5376" max="5376" width="7.75" customWidth="1"/>
    <col min="5377" max="5377" width="21.125" customWidth="1"/>
    <col min="5378" max="5378" width="11" customWidth="1"/>
    <col min="5379" max="5379" width="10.125" customWidth="1"/>
    <col min="5380" max="5380" width="1.875" customWidth="1"/>
    <col min="5627" max="5627" width="2.125" customWidth="1"/>
    <col min="5628" max="5628" width="4.125" bestFit="1" customWidth="1"/>
    <col min="5629" max="5629" width="12.375" customWidth="1"/>
    <col min="5630" max="5630" width="11" bestFit="1" customWidth="1"/>
    <col min="5631" max="5631" width="13.375" customWidth="1"/>
    <col min="5632" max="5632" width="7.75" customWidth="1"/>
    <col min="5633" max="5633" width="21.125" customWidth="1"/>
    <col min="5634" max="5634" width="11" customWidth="1"/>
    <col min="5635" max="5635" width="10.125" customWidth="1"/>
    <col min="5636" max="5636" width="1.875" customWidth="1"/>
    <col min="5883" max="5883" width="2.125" customWidth="1"/>
    <col min="5884" max="5884" width="4.125" bestFit="1" customWidth="1"/>
    <col min="5885" max="5885" width="12.375" customWidth="1"/>
    <col min="5886" max="5886" width="11" bestFit="1" customWidth="1"/>
    <col min="5887" max="5887" width="13.375" customWidth="1"/>
    <col min="5888" max="5888" width="7.75" customWidth="1"/>
    <col min="5889" max="5889" width="21.125" customWidth="1"/>
    <col min="5890" max="5890" width="11" customWidth="1"/>
    <col min="5891" max="5891" width="10.125" customWidth="1"/>
    <col min="5892" max="5892" width="1.875" customWidth="1"/>
    <col min="6139" max="6139" width="2.125" customWidth="1"/>
    <col min="6140" max="6140" width="4.125" bestFit="1" customWidth="1"/>
    <col min="6141" max="6141" width="12.375" customWidth="1"/>
    <col min="6142" max="6142" width="11" bestFit="1" customWidth="1"/>
    <col min="6143" max="6143" width="13.375" customWidth="1"/>
    <col min="6144" max="6144" width="7.75" customWidth="1"/>
    <col min="6145" max="6145" width="21.125" customWidth="1"/>
    <col min="6146" max="6146" width="11" customWidth="1"/>
    <col min="6147" max="6147" width="10.125" customWidth="1"/>
    <col min="6148" max="6148" width="1.875" customWidth="1"/>
    <col min="6395" max="6395" width="2.125" customWidth="1"/>
    <col min="6396" max="6396" width="4.125" bestFit="1" customWidth="1"/>
    <col min="6397" max="6397" width="12.375" customWidth="1"/>
    <col min="6398" max="6398" width="11" bestFit="1" customWidth="1"/>
    <col min="6399" max="6399" width="13.375" customWidth="1"/>
    <col min="6400" max="6400" width="7.75" customWidth="1"/>
    <col min="6401" max="6401" width="21.125" customWidth="1"/>
    <col min="6402" max="6402" width="11" customWidth="1"/>
    <col min="6403" max="6403" width="10.125" customWidth="1"/>
    <col min="6404" max="6404" width="1.875" customWidth="1"/>
    <col min="6651" max="6651" width="2.125" customWidth="1"/>
    <col min="6652" max="6652" width="4.125" bestFit="1" customWidth="1"/>
    <col min="6653" max="6653" width="12.375" customWidth="1"/>
    <col min="6654" max="6654" width="11" bestFit="1" customWidth="1"/>
    <col min="6655" max="6655" width="13.375" customWidth="1"/>
    <col min="6656" max="6656" width="7.75" customWidth="1"/>
    <col min="6657" max="6657" width="21.125" customWidth="1"/>
    <col min="6658" max="6658" width="11" customWidth="1"/>
    <col min="6659" max="6659" width="10.125" customWidth="1"/>
    <col min="6660" max="6660" width="1.875" customWidth="1"/>
    <col min="6907" max="6907" width="2.125" customWidth="1"/>
    <col min="6908" max="6908" width="4.125" bestFit="1" customWidth="1"/>
    <col min="6909" max="6909" width="12.375" customWidth="1"/>
    <col min="6910" max="6910" width="11" bestFit="1" customWidth="1"/>
    <col min="6911" max="6911" width="13.375" customWidth="1"/>
    <col min="6912" max="6912" width="7.75" customWidth="1"/>
    <col min="6913" max="6913" width="21.125" customWidth="1"/>
    <col min="6914" max="6914" width="11" customWidth="1"/>
    <col min="6915" max="6915" width="10.125" customWidth="1"/>
    <col min="6916" max="6916" width="1.875" customWidth="1"/>
    <col min="7163" max="7163" width="2.125" customWidth="1"/>
    <col min="7164" max="7164" width="4.125" bestFit="1" customWidth="1"/>
    <col min="7165" max="7165" width="12.375" customWidth="1"/>
    <col min="7166" max="7166" width="11" bestFit="1" customWidth="1"/>
    <col min="7167" max="7167" width="13.375" customWidth="1"/>
    <col min="7168" max="7168" width="7.75" customWidth="1"/>
    <col min="7169" max="7169" width="21.125" customWidth="1"/>
    <col min="7170" max="7170" width="11" customWidth="1"/>
    <col min="7171" max="7171" width="10.125" customWidth="1"/>
    <col min="7172" max="7172" width="1.875" customWidth="1"/>
    <col min="7419" max="7419" width="2.125" customWidth="1"/>
    <col min="7420" max="7420" width="4.125" bestFit="1" customWidth="1"/>
    <col min="7421" max="7421" width="12.375" customWidth="1"/>
    <col min="7422" max="7422" width="11" bestFit="1" customWidth="1"/>
    <col min="7423" max="7423" width="13.375" customWidth="1"/>
    <col min="7424" max="7424" width="7.75" customWidth="1"/>
    <col min="7425" max="7425" width="21.125" customWidth="1"/>
    <col min="7426" max="7426" width="11" customWidth="1"/>
    <col min="7427" max="7427" width="10.125" customWidth="1"/>
    <col min="7428" max="7428" width="1.875" customWidth="1"/>
    <col min="7675" max="7675" width="2.125" customWidth="1"/>
    <col min="7676" max="7676" width="4.125" bestFit="1" customWidth="1"/>
    <col min="7677" max="7677" width="12.375" customWidth="1"/>
    <col min="7678" max="7678" width="11" bestFit="1" customWidth="1"/>
    <col min="7679" max="7679" width="13.375" customWidth="1"/>
    <col min="7680" max="7680" width="7.75" customWidth="1"/>
    <col min="7681" max="7681" width="21.125" customWidth="1"/>
    <col min="7682" max="7682" width="11" customWidth="1"/>
    <col min="7683" max="7683" width="10.125" customWidth="1"/>
    <col min="7684" max="7684" width="1.875" customWidth="1"/>
    <col min="7931" max="7931" width="2.125" customWidth="1"/>
    <col min="7932" max="7932" width="4.125" bestFit="1" customWidth="1"/>
    <col min="7933" max="7933" width="12.375" customWidth="1"/>
    <col min="7934" max="7934" width="11" bestFit="1" customWidth="1"/>
    <col min="7935" max="7935" width="13.375" customWidth="1"/>
    <col min="7936" max="7936" width="7.75" customWidth="1"/>
    <col min="7937" max="7937" width="21.125" customWidth="1"/>
    <col min="7938" max="7938" width="11" customWidth="1"/>
    <col min="7939" max="7939" width="10.125" customWidth="1"/>
    <col min="7940" max="7940" width="1.875" customWidth="1"/>
    <col min="8187" max="8187" width="2.125" customWidth="1"/>
    <col min="8188" max="8188" width="4.125" bestFit="1" customWidth="1"/>
    <col min="8189" max="8189" width="12.375" customWidth="1"/>
    <col min="8190" max="8190" width="11" bestFit="1" customWidth="1"/>
    <col min="8191" max="8191" width="13.375" customWidth="1"/>
    <col min="8192" max="8192" width="7.75" customWidth="1"/>
    <col min="8193" max="8193" width="21.125" customWidth="1"/>
    <col min="8194" max="8194" width="11" customWidth="1"/>
    <col min="8195" max="8195" width="10.125" customWidth="1"/>
    <col min="8196" max="8196" width="1.875" customWidth="1"/>
    <col min="8443" max="8443" width="2.125" customWidth="1"/>
    <col min="8444" max="8444" width="4.125" bestFit="1" customWidth="1"/>
    <col min="8445" max="8445" width="12.375" customWidth="1"/>
    <col min="8446" max="8446" width="11" bestFit="1" customWidth="1"/>
    <col min="8447" max="8447" width="13.375" customWidth="1"/>
    <col min="8448" max="8448" width="7.75" customWidth="1"/>
    <col min="8449" max="8449" width="21.125" customWidth="1"/>
    <col min="8450" max="8450" width="11" customWidth="1"/>
    <col min="8451" max="8451" width="10.125" customWidth="1"/>
    <col min="8452" max="8452" width="1.875" customWidth="1"/>
    <col min="8699" max="8699" width="2.125" customWidth="1"/>
    <col min="8700" max="8700" width="4.125" bestFit="1" customWidth="1"/>
    <col min="8701" max="8701" width="12.375" customWidth="1"/>
    <col min="8702" max="8702" width="11" bestFit="1" customWidth="1"/>
    <col min="8703" max="8703" width="13.375" customWidth="1"/>
    <col min="8704" max="8704" width="7.75" customWidth="1"/>
    <col min="8705" max="8705" width="21.125" customWidth="1"/>
    <col min="8706" max="8706" width="11" customWidth="1"/>
    <col min="8707" max="8707" width="10.125" customWidth="1"/>
    <col min="8708" max="8708" width="1.875" customWidth="1"/>
    <col min="8955" max="8955" width="2.125" customWidth="1"/>
    <col min="8956" max="8956" width="4.125" bestFit="1" customWidth="1"/>
    <col min="8957" max="8957" width="12.375" customWidth="1"/>
    <col min="8958" max="8958" width="11" bestFit="1" customWidth="1"/>
    <col min="8959" max="8959" width="13.375" customWidth="1"/>
    <col min="8960" max="8960" width="7.75" customWidth="1"/>
    <col min="8961" max="8961" width="21.125" customWidth="1"/>
    <col min="8962" max="8962" width="11" customWidth="1"/>
    <col min="8963" max="8963" width="10.125" customWidth="1"/>
    <col min="8964" max="8964" width="1.875" customWidth="1"/>
    <col min="9211" max="9211" width="2.125" customWidth="1"/>
    <col min="9212" max="9212" width="4.125" bestFit="1" customWidth="1"/>
    <col min="9213" max="9213" width="12.375" customWidth="1"/>
    <col min="9214" max="9214" width="11" bestFit="1" customWidth="1"/>
    <col min="9215" max="9215" width="13.375" customWidth="1"/>
    <col min="9216" max="9216" width="7.75" customWidth="1"/>
    <col min="9217" max="9217" width="21.125" customWidth="1"/>
    <col min="9218" max="9218" width="11" customWidth="1"/>
    <col min="9219" max="9219" width="10.125" customWidth="1"/>
    <col min="9220" max="9220" width="1.875" customWidth="1"/>
    <col min="9467" max="9467" width="2.125" customWidth="1"/>
    <col min="9468" max="9468" width="4.125" bestFit="1" customWidth="1"/>
    <col min="9469" max="9469" width="12.375" customWidth="1"/>
    <col min="9470" max="9470" width="11" bestFit="1" customWidth="1"/>
    <col min="9471" max="9471" width="13.375" customWidth="1"/>
    <col min="9472" max="9472" width="7.75" customWidth="1"/>
    <col min="9473" max="9473" width="21.125" customWidth="1"/>
    <col min="9474" max="9474" width="11" customWidth="1"/>
    <col min="9475" max="9475" width="10.125" customWidth="1"/>
    <col min="9476" max="9476" width="1.875" customWidth="1"/>
    <col min="9723" max="9723" width="2.125" customWidth="1"/>
    <col min="9724" max="9724" width="4.125" bestFit="1" customWidth="1"/>
    <col min="9725" max="9725" width="12.375" customWidth="1"/>
    <col min="9726" max="9726" width="11" bestFit="1" customWidth="1"/>
    <col min="9727" max="9727" width="13.375" customWidth="1"/>
    <col min="9728" max="9728" width="7.75" customWidth="1"/>
    <col min="9729" max="9729" width="21.125" customWidth="1"/>
    <col min="9730" max="9730" width="11" customWidth="1"/>
    <col min="9731" max="9731" width="10.125" customWidth="1"/>
    <col min="9732" max="9732" width="1.875" customWidth="1"/>
    <col min="9979" max="9979" width="2.125" customWidth="1"/>
    <col min="9980" max="9980" width="4.125" bestFit="1" customWidth="1"/>
    <col min="9981" max="9981" width="12.375" customWidth="1"/>
    <col min="9982" max="9982" width="11" bestFit="1" customWidth="1"/>
    <col min="9983" max="9983" width="13.375" customWidth="1"/>
    <col min="9984" max="9984" width="7.75" customWidth="1"/>
    <col min="9985" max="9985" width="21.125" customWidth="1"/>
    <col min="9986" max="9986" width="11" customWidth="1"/>
    <col min="9987" max="9987" width="10.125" customWidth="1"/>
    <col min="9988" max="9988" width="1.875" customWidth="1"/>
    <col min="10235" max="10235" width="2.125" customWidth="1"/>
    <col min="10236" max="10236" width="4.125" bestFit="1" customWidth="1"/>
    <col min="10237" max="10237" width="12.375" customWidth="1"/>
    <col min="10238" max="10238" width="11" bestFit="1" customWidth="1"/>
    <col min="10239" max="10239" width="13.375" customWidth="1"/>
    <col min="10240" max="10240" width="7.75" customWidth="1"/>
    <col min="10241" max="10241" width="21.125" customWidth="1"/>
    <col min="10242" max="10242" width="11" customWidth="1"/>
    <col min="10243" max="10243" width="10.125" customWidth="1"/>
    <col min="10244" max="10244" width="1.875" customWidth="1"/>
    <col min="10491" max="10491" width="2.125" customWidth="1"/>
    <col min="10492" max="10492" width="4.125" bestFit="1" customWidth="1"/>
    <col min="10493" max="10493" width="12.375" customWidth="1"/>
    <col min="10494" max="10494" width="11" bestFit="1" customWidth="1"/>
    <col min="10495" max="10495" width="13.375" customWidth="1"/>
    <col min="10496" max="10496" width="7.75" customWidth="1"/>
    <col min="10497" max="10497" width="21.125" customWidth="1"/>
    <col min="10498" max="10498" width="11" customWidth="1"/>
    <col min="10499" max="10499" width="10.125" customWidth="1"/>
    <col min="10500" max="10500" width="1.875" customWidth="1"/>
    <col min="10747" max="10747" width="2.125" customWidth="1"/>
    <col min="10748" max="10748" width="4.125" bestFit="1" customWidth="1"/>
    <col min="10749" max="10749" width="12.375" customWidth="1"/>
    <col min="10750" max="10750" width="11" bestFit="1" customWidth="1"/>
    <col min="10751" max="10751" width="13.375" customWidth="1"/>
    <col min="10752" max="10752" width="7.75" customWidth="1"/>
    <col min="10753" max="10753" width="21.125" customWidth="1"/>
    <col min="10754" max="10754" width="11" customWidth="1"/>
    <col min="10755" max="10755" width="10.125" customWidth="1"/>
    <col min="10756" max="10756" width="1.875" customWidth="1"/>
    <col min="11003" max="11003" width="2.125" customWidth="1"/>
    <col min="11004" max="11004" width="4.125" bestFit="1" customWidth="1"/>
    <col min="11005" max="11005" width="12.375" customWidth="1"/>
    <col min="11006" max="11006" width="11" bestFit="1" customWidth="1"/>
    <col min="11007" max="11007" width="13.375" customWidth="1"/>
    <col min="11008" max="11008" width="7.75" customWidth="1"/>
    <col min="11009" max="11009" width="21.125" customWidth="1"/>
    <col min="11010" max="11010" width="11" customWidth="1"/>
    <col min="11011" max="11011" width="10.125" customWidth="1"/>
    <col min="11012" max="11012" width="1.875" customWidth="1"/>
    <col min="11259" max="11259" width="2.125" customWidth="1"/>
    <col min="11260" max="11260" width="4.125" bestFit="1" customWidth="1"/>
    <col min="11261" max="11261" width="12.375" customWidth="1"/>
    <col min="11262" max="11262" width="11" bestFit="1" customWidth="1"/>
    <col min="11263" max="11263" width="13.375" customWidth="1"/>
    <col min="11264" max="11264" width="7.75" customWidth="1"/>
    <col min="11265" max="11265" width="21.125" customWidth="1"/>
    <col min="11266" max="11266" width="11" customWidth="1"/>
    <col min="11267" max="11267" width="10.125" customWidth="1"/>
    <col min="11268" max="11268" width="1.875" customWidth="1"/>
    <col min="11515" max="11515" width="2.125" customWidth="1"/>
    <col min="11516" max="11516" width="4.125" bestFit="1" customWidth="1"/>
    <col min="11517" max="11517" width="12.375" customWidth="1"/>
    <col min="11518" max="11518" width="11" bestFit="1" customWidth="1"/>
    <col min="11519" max="11519" width="13.375" customWidth="1"/>
    <col min="11520" max="11520" width="7.75" customWidth="1"/>
    <col min="11521" max="11521" width="21.125" customWidth="1"/>
    <col min="11522" max="11522" width="11" customWidth="1"/>
    <col min="11523" max="11523" width="10.125" customWidth="1"/>
    <col min="11524" max="11524" width="1.875" customWidth="1"/>
    <col min="11771" max="11771" width="2.125" customWidth="1"/>
    <col min="11772" max="11772" width="4.125" bestFit="1" customWidth="1"/>
    <col min="11773" max="11773" width="12.375" customWidth="1"/>
    <col min="11774" max="11774" width="11" bestFit="1" customWidth="1"/>
    <col min="11775" max="11775" width="13.375" customWidth="1"/>
    <col min="11776" max="11776" width="7.75" customWidth="1"/>
    <col min="11777" max="11777" width="21.125" customWidth="1"/>
    <col min="11778" max="11778" width="11" customWidth="1"/>
    <col min="11779" max="11779" width="10.125" customWidth="1"/>
    <col min="11780" max="11780" width="1.875" customWidth="1"/>
    <col min="12027" max="12027" width="2.125" customWidth="1"/>
    <col min="12028" max="12028" width="4.125" bestFit="1" customWidth="1"/>
    <col min="12029" max="12029" width="12.375" customWidth="1"/>
    <col min="12030" max="12030" width="11" bestFit="1" customWidth="1"/>
    <col min="12031" max="12031" width="13.375" customWidth="1"/>
    <col min="12032" max="12032" width="7.75" customWidth="1"/>
    <col min="12033" max="12033" width="21.125" customWidth="1"/>
    <col min="12034" max="12034" width="11" customWidth="1"/>
    <col min="12035" max="12035" width="10.125" customWidth="1"/>
    <col min="12036" max="12036" width="1.875" customWidth="1"/>
    <col min="12283" max="12283" width="2.125" customWidth="1"/>
    <col min="12284" max="12284" width="4.125" bestFit="1" customWidth="1"/>
    <col min="12285" max="12285" width="12.375" customWidth="1"/>
    <col min="12286" max="12286" width="11" bestFit="1" customWidth="1"/>
    <col min="12287" max="12287" width="13.375" customWidth="1"/>
    <col min="12288" max="12288" width="7.75" customWidth="1"/>
    <col min="12289" max="12289" width="21.125" customWidth="1"/>
    <col min="12290" max="12290" width="11" customWidth="1"/>
    <col min="12291" max="12291" width="10.125" customWidth="1"/>
    <col min="12292" max="12292" width="1.875" customWidth="1"/>
    <col min="12539" max="12539" width="2.125" customWidth="1"/>
    <col min="12540" max="12540" width="4.125" bestFit="1" customWidth="1"/>
    <col min="12541" max="12541" width="12.375" customWidth="1"/>
    <col min="12542" max="12542" width="11" bestFit="1" customWidth="1"/>
    <col min="12543" max="12543" width="13.375" customWidth="1"/>
    <col min="12544" max="12544" width="7.75" customWidth="1"/>
    <col min="12545" max="12545" width="21.125" customWidth="1"/>
    <col min="12546" max="12546" width="11" customWidth="1"/>
    <col min="12547" max="12547" width="10.125" customWidth="1"/>
    <col min="12548" max="12548" width="1.875" customWidth="1"/>
    <col min="12795" max="12795" width="2.125" customWidth="1"/>
    <col min="12796" max="12796" width="4.125" bestFit="1" customWidth="1"/>
    <col min="12797" max="12797" width="12.375" customWidth="1"/>
    <col min="12798" max="12798" width="11" bestFit="1" customWidth="1"/>
    <col min="12799" max="12799" width="13.375" customWidth="1"/>
    <col min="12800" max="12800" width="7.75" customWidth="1"/>
    <col min="12801" max="12801" width="21.125" customWidth="1"/>
    <col min="12802" max="12802" width="11" customWidth="1"/>
    <col min="12803" max="12803" width="10.125" customWidth="1"/>
    <col min="12804" max="12804" width="1.875" customWidth="1"/>
    <col min="13051" max="13051" width="2.125" customWidth="1"/>
    <col min="13052" max="13052" width="4.125" bestFit="1" customWidth="1"/>
    <col min="13053" max="13053" width="12.375" customWidth="1"/>
    <col min="13054" max="13054" width="11" bestFit="1" customWidth="1"/>
    <col min="13055" max="13055" width="13.375" customWidth="1"/>
    <col min="13056" max="13056" width="7.75" customWidth="1"/>
    <col min="13057" max="13057" width="21.125" customWidth="1"/>
    <col min="13058" max="13058" width="11" customWidth="1"/>
    <col min="13059" max="13059" width="10.125" customWidth="1"/>
    <col min="13060" max="13060" width="1.875" customWidth="1"/>
    <col min="13307" max="13307" width="2.125" customWidth="1"/>
    <col min="13308" max="13308" width="4.125" bestFit="1" customWidth="1"/>
    <col min="13309" max="13309" width="12.375" customWidth="1"/>
    <col min="13310" max="13310" width="11" bestFit="1" customWidth="1"/>
    <col min="13311" max="13311" width="13.375" customWidth="1"/>
    <col min="13312" max="13312" width="7.75" customWidth="1"/>
    <col min="13313" max="13313" width="21.125" customWidth="1"/>
    <col min="13314" max="13314" width="11" customWidth="1"/>
    <col min="13315" max="13315" width="10.125" customWidth="1"/>
    <col min="13316" max="13316" width="1.875" customWidth="1"/>
    <col min="13563" max="13563" width="2.125" customWidth="1"/>
    <col min="13564" max="13564" width="4.125" bestFit="1" customWidth="1"/>
    <col min="13565" max="13565" width="12.375" customWidth="1"/>
    <col min="13566" max="13566" width="11" bestFit="1" customWidth="1"/>
    <col min="13567" max="13567" width="13.375" customWidth="1"/>
    <col min="13568" max="13568" width="7.75" customWidth="1"/>
    <col min="13569" max="13569" width="21.125" customWidth="1"/>
    <col min="13570" max="13570" width="11" customWidth="1"/>
    <col min="13571" max="13571" width="10.125" customWidth="1"/>
    <col min="13572" max="13572" width="1.875" customWidth="1"/>
    <col min="13819" max="13819" width="2.125" customWidth="1"/>
    <col min="13820" max="13820" width="4.125" bestFit="1" customWidth="1"/>
    <col min="13821" max="13821" width="12.375" customWidth="1"/>
    <col min="13822" max="13822" width="11" bestFit="1" customWidth="1"/>
    <col min="13823" max="13823" width="13.375" customWidth="1"/>
    <col min="13824" max="13824" width="7.75" customWidth="1"/>
    <col min="13825" max="13825" width="21.125" customWidth="1"/>
    <col min="13826" max="13826" width="11" customWidth="1"/>
    <col min="13827" max="13827" width="10.125" customWidth="1"/>
    <col min="13828" max="13828" width="1.875" customWidth="1"/>
    <col min="14075" max="14075" width="2.125" customWidth="1"/>
    <col min="14076" max="14076" width="4.125" bestFit="1" customWidth="1"/>
    <col min="14077" max="14077" width="12.375" customWidth="1"/>
    <col min="14078" max="14078" width="11" bestFit="1" customWidth="1"/>
    <col min="14079" max="14079" width="13.375" customWidth="1"/>
    <col min="14080" max="14080" width="7.75" customWidth="1"/>
    <col min="14081" max="14081" width="21.125" customWidth="1"/>
    <col min="14082" max="14082" width="11" customWidth="1"/>
    <col min="14083" max="14083" width="10.125" customWidth="1"/>
    <col min="14084" max="14084" width="1.875" customWidth="1"/>
    <col min="14331" max="14331" width="2.125" customWidth="1"/>
    <col min="14332" max="14332" width="4.125" bestFit="1" customWidth="1"/>
    <col min="14333" max="14333" width="12.375" customWidth="1"/>
    <col min="14334" max="14334" width="11" bestFit="1" customWidth="1"/>
    <col min="14335" max="14335" width="13.375" customWidth="1"/>
    <col min="14336" max="14336" width="7.75" customWidth="1"/>
    <col min="14337" max="14337" width="21.125" customWidth="1"/>
    <col min="14338" max="14338" width="11" customWidth="1"/>
    <col min="14339" max="14339" width="10.125" customWidth="1"/>
    <col min="14340" max="14340" width="1.875" customWidth="1"/>
    <col min="14587" max="14587" width="2.125" customWidth="1"/>
    <col min="14588" max="14588" width="4.125" bestFit="1" customWidth="1"/>
    <col min="14589" max="14589" width="12.375" customWidth="1"/>
    <col min="14590" max="14590" width="11" bestFit="1" customWidth="1"/>
    <col min="14591" max="14591" width="13.375" customWidth="1"/>
    <col min="14592" max="14592" width="7.75" customWidth="1"/>
    <col min="14593" max="14593" width="21.125" customWidth="1"/>
    <col min="14594" max="14594" width="11" customWidth="1"/>
    <col min="14595" max="14595" width="10.125" customWidth="1"/>
    <col min="14596" max="14596" width="1.875" customWidth="1"/>
    <col min="14843" max="14843" width="2.125" customWidth="1"/>
    <col min="14844" max="14844" width="4.125" bestFit="1" customWidth="1"/>
    <col min="14845" max="14845" width="12.375" customWidth="1"/>
    <col min="14846" max="14846" width="11" bestFit="1" customWidth="1"/>
    <col min="14847" max="14847" width="13.375" customWidth="1"/>
    <col min="14848" max="14848" width="7.75" customWidth="1"/>
    <col min="14849" max="14849" width="21.125" customWidth="1"/>
    <col min="14850" max="14850" width="11" customWidth="1"/>
    <col min="14851" max="14851" width="10.125" customWidth="1"/>
    <col min="14852" max="14852" width="1.875" customWidth="1"/>
    <col min="15099" max="15099" width="2.125" customWidth="1"/>
    <col min="15100" max="15100" width="4.125" bestFit="1" customWidth="1"/>
    <col min="15101" max="15101" width="12.375" customWidth="1"/>
    <col min="15102" max="15102" width="11" bestFit="1" customWidth="1"/>
    <col min="15103" max="15103" width="13.375" customWidth="1"/>
    <col min="15104" max="15104" width="7.75" customWidth="1"/>
    <col min="15105" max="15105" width="21.125" customWidth="1"/>
    <col min="15106" max="15106" width="11" customWidth="1"/>
    <col min="15107" max="15107" width="10.125" customWidth="1"/>
    <col min="15108" max="15108" width="1.875" customWidth="1"/>
    <col min="15355" max="15355" width="2.125" customWidth="1"/>
    <col min="15356" max="15356" width="4.125" bestFit="1" customWidth="1"/>
    <col min="15357" max="15357" width="12.375" customWidth="1"/>
    <col min="15358" max="15358" width="11" bestFit="1" customWidth="1"/>
    <col min="15359" max="15359" width="13.375" customWidth="1"/>
    <col min="15360" max="15360" width="7.75" customWidth="1"/>
    <col min="15361" max="15361" width="21.125" customWidth="1"/>
    <col min="15362" max="15362" width="11" customWidth="1"/>
    <col min="15363" max="15363" width="10.125" customWidth="1"/>
    <col min="15364" max="15364" width="1.875" customWidth="1"/>
    <col min="15611" max="15611" width="2.125" customWidth="1"/>
    <col min="15612" max="15612" width="4.125" bestFit="1" customWidth="1"/>
    <col min="15613" max="15613" width="12.375" customWidth="1"/>
    <col min="15614" max="15614" width="11" bestFit="1" customWidth="1"/>
    <col min="15615" max="15615" width="13.375" customWidth="1"/>
    <col min="15616" max="15616" width="7.75" customWidth="1"/>
    <col min="15617" max="15617" width="21.125" customWidth="1"/>
    <col min="15618" max="15618" width="11" customWidth="1"/>
    <col min="15619" max="15619" width="10.125" customWidth="1"/>
    <col min="15620" max="15620" width="1.875" customWidth="1"/>
    <col min="15867" max="15867" width="2.125" customWidth="1"/>
    <col min="15868" max="15868" width="4.125" bestFit="1" customWidth="1"/>
    <col min="15869" max="15869" width="12.375" customWidth="1"/>
    <col min="15870" max="15870" width="11" bestFit="1" customWidth="1"/>
    <col min="15871" max="15871" width="13.375" customWidth="1"/>
    <col min="15872" max="15872" width="7.75" customWidth="1"/>
    <col min="15873" max="15873" width="21.125" customWidth="1"/>
    <col min="15874" max="15874" width="11" customWidth="1"/>
    <col min="15875" max="15875" width="10.125" customWidth="1"/>
    <col min="15876" max="15876" width="1.875" customWidth="1"/>
    <col min="16123" max="16123" width="2.125" customWidth="1"/>
    <col min="16124" max="16124" width="4.125" bestFit="1" customWidth="1"/>
    <col min="16125" max="16125" width="12.375" customWidth="1"/>
    <col min="16126" max="16126" width="11" bestFit="1" customWidth="1"/>
    <col min="16127" max="16127" width="13.375" customWidth="1"/>
    <col min="16128" max="16128" width="7.75" customWidth="1"/>
    <col min="16129" max="16129" width="21.125" customWidth="1"/>
    <col min="16130" max="16130" width="11" customWidth="1"/>
    <col min="16131" max="16131" width="10.125" customWidth="1"/>
    <col min="16132" max="16132" width="1.875" customWidth="1"/>
  </cols>
  <sheetData>
    <row r="1" spans="1:9" ht="33" customHeight="1" thickBot="1" x14ac:dyDescent="0.2">
      <c r="A1" s="77"/>
      <c r="B1" s="226" t="s">
        <v>79</v>
      </c>
      <c r="C1" s="226"/>
      <c r="D1" s="226"/>
      <c r="E1" s="226"/>
      <c r="F1" s="226"/>
      <c r="G1" s="226"/>
      <c r="H1" s="226"/>
      <c r="I1" s="226"/>
    </row>
    <row r="2" spans="1:9" s="11" customFormat="1" ht="18" customHeight="1" x14ac:dyDescent="0.15">
      <c r="B2" s="227" t="s">
        <v>66</v>
      </c>
      <c r="C2" s="228"/>
      <c r="D2" s="224" t="s">
        <v>48</v>
      </c>
      <c r="E2" s="224"/>
      <c r="F2" s="224"/>
      <c r="G2" s="224" t="s">
        <v>49</v>
      </c>
      <c r="H2" s="224"/>
      <c r="I2" s="225"/>
    </row>
    <row r="3" spans="1:9" ht="75" customHeight="1" thickBot="1" x14ac:dyDescent="0.2">
      <c r="B3" s="229"/>
      <c r="C3" s="230"/>
      <c r="D3" s="220"/>
      <c r="E3" s="220"/>
      <c r="F3" s="220"/>
      <c r="G3" s="221"/>
      <c r="H3" s="222"/>
      <c r="I3" s="223"/>
    </row>
    <row r="4" spans="1:9" ht="28.5" customHeight="1" thickBot="1" x14ac:dyDescent="0.2">
      <c r="B4" s="127" t="s">
        <v>80</v>
      </c>
      <c r="C4" s="128" t="s">
        <v>43</v>
      </c>
      <c r="D4" s="128" t="s">
        <v>42</v>
      </c>
      <c r="E4" s="128" t="s">
        <v>50</v>
      </c>
      <c r="F4" s="128" t="s">
        <v>51</v>
      </c>
      <c r="G4" s="128" t="s">
        <v>52</v>
      </c>
      <c r="H4" s="128" t="s">
        <v>36</v>
      </c>
      <c r="I4" s="129" t="s">
        <v>53</v>
      </c>
    </row>
    <row r="5" spans="1:9" ht="24.75" customHeight="1" x14ac:dyDescent="0.15">
      <c r="B5" s="241"/>
      <c r="C5" s="238"/>
      <c r="D5" s="238"/>
      <c r="E5" s="130" t="s">
        <v>54</v>
      </c>
      <c r="F5" s="130"/>
      <c r="G5" s="131"/>
      <c r="H5" s="132">
        <f>F5*10</f>
        <v>0</v>
      </c>
      <c r="I5" s="216">
        <f>SUM(H5+H9+H10+H11+H12)</f>
        <v>0</v>
      </c>
    </row>
    <row r="6" spans="1:9" ht="17.25" customHeight="1" x14ac:dyDescent="0.15">
      <c r="B6" s="242"/>
      <c r="C6" s="239"/>
      <c r="D6" s="239"/>
      <c r="E6" s="133" t="s">
        <v>55</v>
      </c>
      <c r="F6" s="134"/>
      <c r="G6" s="134"/>
      <c r="H6" s="134"/>
      <c r="I6" s="217"/>
    </row>
    <row r="7" spans="1:9" ht="24.75" customHeight="1" x14ac:dyDescent="0.15">
      <c r="B7" s="242"/>
      <c r="C7" s="239"/>
      <c r="D7" s="239"/>
      <c r="E7" s="232"/>
      <c r="F7" s="233"/>
      <c r="G7" s="233"/>
      <c r="H7" s="234"/>
      <c r="I7" s="217"/>
    </row>
    <row r="8" spans="1:9" ht="30.75" customHeight="1" thickBot="1" x14ac:dyDescent="0.2">
      <c r="B8" s="242"/>
      <c r="C8" s="239"/>
      <c r="D8" s="239"/>
      <c r="E8" s="235"/>
      <c r="F8" s="236"/>
      <c r="G8" s="236"/>
      <c r="H8" s="237"/>
      <c r="I8" s="217"/>
    </row>
    <row r="9" spans="1:9" ht="24.75" customHeight="1" x14ac:dyDescent="0.15">
      <c r="B9" s="242"/>
      <c r="C9" s="239"/>
      <c r="D9" s="239"/>
      <c r="E9" s="135" t="s">
        <v>17</v>
      </c>
      <c r="F9" s="136"/>
      <c r="G9" s="137"/>
      <c r="H9" s="138">
        <f>F9*10</f>
        <v>0</v>
      </c>
      <c r="I9" s="217"/>
    </row>
    <row r="10" spans="1:9" ht="24.75" customHeight="1" x14ac:dyDescent="0.15">
      <c r="B10" s="242"/>
      <c r="C10" s="239"/>
      <c r="D10" s="239"/>
      <c r="E10" s="135" t="s">
        <v>18</v>
      </c>
      <c r="F10" s="136"/>
      <c r="G10" s="137"/>
      <c r="H10" s="138">
        <f>F10*10</f>
        <v>0</v>
      </c>
      <c r="I10" s="218"/>
    </row>
    <row r="11" spans="1:9" ht="24.75" customHeight="1" x14ac:dyDescent="0.15">
      <c r="B11" s="242"/>
      <c r="C11" s="239"/>
      <c r="D11" s="239"/>
      <c r="E11" s="135" t="s">
        <v>19</v>
      </c>
      <c r="F11" s="136"/>
      <c r="G11" s="137"/>
      <c r="H11" s="138">
        <f>F11*10</f>
        <v>0</v>
      </c>
      <c r="I11" s="218"/>
    </row>
    <row r="12" spans="1:9" ht="24.75" customHeight="1" thickBot="1" x14ac:dyDescent="0.2">
      <c r="B12" s="243"/>
      <c r="C12" s="240"/>
      <c r="D12" s="240"/>
      <c r="E12" s="139" t="s">
        <v>67</v>
      </c>
      <c r="F12" s="140"/>
      <c r="G12" s="141"/>
      <c r="H12" s="142">
        <f>F12*10</f>
        <v>0</v>
      </c>
      <c r="I12" s="219"/>
    </row>
    <row r="13" spans="1:9" ht="24.75" customHeight="1" x14ac:dyDescent="0.15">
      <c r="B13" s="241"/>
      <c r="C13" s="238"/>
      <c r="D13" s="238"/>
      <c r="E13" s="130" t="s">
        <v>54</v>
      </c>
      <c r="F13" s="130"/>
      <c r="G13" s="131"/>
      <c r="H13" s="143">
        <f>F13*10</f>
        <v>0</v>
      </c>
      <c r="I13" s="216">
        <f>SUM(H13+H17+H18+H19+H20)</f>
        <v>0</v>
      </c>
    </row>
    <row r="14" spans="1:9" ht="17.25" customHeight="1" x14ac:dyDescent="0.15">
      <c r="B14" s="242"/>
      <c r="C14" s="239"/>
      <c r="D14" s="239"/>
      <c r="E14" s="133" t="s">
        <v>55</v>
      </c>
      <c r="F14" s="134"/>
      <c r="G14" s="134"/>
      <c r="H14" s="134"/>
      <c r="I14" s="217"/>
    </row>
    <row r="15" spans="1:9" ht="28.5" customHeight="1" x14ac:dyDescent="0.15">
      <c r="B15" s="242"/>
      <c r="C15" s="239"/>
      <c r="D15" s="239"/>
      <c r="E15" s="232"/>
      <c r="F15" s="233"/>
      <c r="G15" s="233"/>
      <c r="H15" s="234"/>
      <c r="I15" s="217"/>
    </row>
    <row r="16" spans="1:9" ht="27.75" customHeight="1" thickBot="1" x14ac:dyDescent="0.2">
      <c r="B16" s="242"/>
      <c r="C16" s="239"/>
      <c r="D16" s="239"/>
      <c r="E16" s="235"/>
      <c r="F16" s="236"/>
      <c r="G16" s="236"/>
      <c r="H16" s="237"/>
      <c r="I16" s="217"/>
    </row>
    <row r="17" spans="2:9" ht="24.75" customHeight="1" x14ac:dyDescent="0.15">
      <c r="B17" s="242"/>
      <c r="C17" s="239"/>
      <c r="D17" s="239"/>
      <c r="E17" s="135" t="s">
        <v>17</v>
      </c>
      <c r="F17" s="136"/>
      <c r="G17" s="137"/>
      <c r="H17" s="144">
        <f>F17*10</f>
        <v>0</v>
      </c>
      <c r="I17" s="217"/>
    </row>
    <row r="18" spans="2:9" ht="24.75" customHeight="1" x14ac:dyDescent="0.15">
      <c r="B18" s="242"/>
      <c r="C18" s="239"/>
      <c r="D18" s="239"/>
      <c r="E18" s="135" t="s">
        <v>18</v>
      </c>
      <c r="F18" s="136"/>
      <c r="G18" s="137"/>
      <c r="H18" s="144">
        <f>F18*10</f>
        <v>0</v>
      </c>
      <c r="I18" s="218"/>
    </row>
    <row r="19" spans="2:9" ht="24.75" customHeight="1" x14ac:dyDescent="0.15">
      <c r="B19" s="242"/>
      <c r="C19" s="239"/>
      <c r="D19" s="239"/>
      <c r="E19" s="135" t="s">
        <v>19</v>
      </c>
      <c r="F19" s="136"/>
      <c r="G19" s="137"/>
      <c r="H19" s="144">
        <f>F19*10</f>
        <v>0</v>
      </c>
      <c r="I19" s="218"/>
    </row>
    <row r="20" spans="2:9" ht="24.75" customHeight="1" thickBot="1" x14ac:dyDescent="0.2">
      <c r="B20" s="243"/>
      <c r="C20" s="240"/>
      <c r="D20" s="240"/>
      <c r="E20" s="145" t="s">
        <v>67</v>
      </c>
      <c r="F20" s="146"/>
      <c r="G20" s="147"/>
      <c r="H20" s="148">
        <f>F20*10</f>
        <v>0</v>
      </c>
      <c r="I20" s="219"/>
    </row>
    <row r="21" spans="2:9" s="11" customFormat="1" ht="18" customHeight="1" x14ac:dyDescent="0.15">
      <c r="B21" s="71"/>
      <c r="D21" s="55"/>
      <c r="E21"/>
      <c r="F21"/>
      <c r="G21"/>
      <c r="H21"/>
      <c r="I21" s="55"/>
    </row>
    <row r="22" spans="2:9" x14ac:dyDescent="0.15">
      <c r="B22" s="209" t="s">
        <v>56</v>
      </c>
      <c r="C22" s="231"/>
      <c r="D22" s="231"/>
      <c r="E22" s="231"/>
      <c r="F22" s="231"/>
      <c r="G22" s="231"/>
      <c r="H22" s="231"/>
      <c r="I22" s="231"/>
    </row>
    <row r="23" spans="2:9" x14ac:dyDescent="0.15">
      <c r="B23" s="231"/>
      <c r="C23" s="231"/>
      <c r="D23" s="231"/>
      <c r="E23" s="231"/>
      <c r="F23" s="231"/>
      <c r="G23" s="231"/>
      <c r="H23" s="231"/>
      <c r="I23" s="231"/>
    </row>
    <row r="24" spans="2:9" ht="18" customHeight="1" x14ac:dyDescent="0.15">
      <c r="B24" s="231"/>
      <c r="C24" s="231"/>
      <c r="D24" s="231"/>
      <c r="E24" s="231"/>
      <c r="F24" s="231"/>
      <c r="G24" s="231"/>
      <c r="H24" s="231"/>
      <c r="I24" s="231"/>
    </row>
    <row r="25" spans="2:9" x14ac:dyDescent="0.15">
      <c r="B25" s="23" t="s">
        <v>57</v>
      </c>
    </row>
    <row r="26" spans="2:9" x14ac:dyDescent="0.15">
      <c r="C26" s="23" t="s">
        <v>24</v>
      </c>
    </row>
    <row r="27" spans="2:9" x14ac:dyDescent="0.15">
      <c r="F27" s="54" t="s">
        <v>23</v>
      </c>
    </row>
    <row r="28" spans="2:9" ht="8.25" customHeight="1" x14ac:dyDescent="0.15">
      <c r="F28" s="54"/>
    </row>
    <row r="29" spans="2:9" ht="17.25" x14ac:dyDescent="0.2">
      <c r="B29" s="72" t="s">
        <v>58</v>
      </c>
    </row>
    <row r="30" spans="2:9" ht="6" customHeight="1" x14ac:dyDescent="0.15"/>
    <row r="31" spans="2:9" ht="13.5" customHeight="1" x14ac:dyDescent="0.15">
      <c r="B31" s="212" t="s">
        <v>59</v>
      </c>
      <c r="C31" s="212"/>
      <c r="D31" s="212"/>
      <c r="E31" s="213"/>
      <c r="F31" s="213"/>
      <c r="G31" s="213"/>
      <c r="H31" s="213"/>
      <c r="I31" s="213"/>
    </row>
    <row r="32" spans="2:9" ht="5.25" customHeight="1" x14ac:dyDescent="0.15">
      <c r="B32" s="73"/>
      <c r="C32" s="73"/>
      <c r="D32" s="73"/>
      <c r="E32" s="73"/>
      <c r="F32" s="73"/>
      <c r="G32" s="73"/>
      <c r="H32" s="73"/>
      <c r="I32" s="73"/>
    </row>
    <row r="33" spans="2:9" ht="15" customHeight="1" x14ac:dyDescent="0.15">
      <c r="B33" s="74" t="s">
        <v>60</v>
      </c>
      <c r="C33" s="75"/>
      <c r="D33" s="75"/>
      <c r="E33" s="75"/>
      <c r="F33" s="75"/>
      <c r="G33" s="75"/>
      <c r="H33" s="75"/>
      <c r="I33" s="75"/>
    </row>
    <row r="34" spans="2:9" ht="13.5" customHeight="1" x14ac:dyDescent="0.15">
      <c r="B34" s="74" t="s">
        <v>61</v>
      </c>
      <c r="C34" s="75"/>
      <c r="D34" s="75"/>
      <c r="E34" s="75"/>
      <c r="F34" s="75"/>
      <c r="G34" s="75"/>
      <c r="H34" s="75"/>
      <c r="I34" s="75"/>
    </row>
    <row r="35" spans="2:9" x14ac:dyDescent="0.15">
      <c r="B35" s="75" t="s">
        <v>62</v>
      </c>
      <c r="C35" s="75"/>
      <c r="D35" s="75"/>
      <c r="E35" s="75"/>
      <c r="F35" s="75"/>
      <c r="G35" s="75"/>
      <c r="H35" s="75"/>
      <c r="I35" s="75"/>
    </row>
    <row r="36" spans="2:9" x14ac:dyDescent="0.15">
      <c r="B36" s="76" t="s">
        <v>63</v>
      </c>
      <c r="C36" s="214" t="s">
        <v>64</v>
      </c>
      <c r="D36" s="214"/>
      <c r="E36" s="214"/>
      <c r="F36" s="214"/>
      <c r="G36" s="214"/>
      <c r="H36" s="214"/>
      <c r="I36" s="214"/>
    </row>
    <row r="37" spans="2:9" ht="6" customHeight="1" x14ac:dyDescent="0.15">
      <c r="B37" s="75"/>
      <c r="C37" s="75"/>
      <c r="D37" s="75"/>
      <c r="E37" s="75"/>
      <c r="F37" s="75"/>
      <c r="G37" s="75"/>
      <c r="H37" s="75"/>
      <c r="I37" s="75"/>
    </row>
    <row r="38" spans="2:9" x14ac:dyDescent="0.15">
      <c r="B38" s="215" t="s">
        <v>65</v>
      </c>
      <c r="C38" s="215"/>
      <c r="D38" s="215"/>
      <c r="E38" s="215"/>
      <c r="F38" s="215"/>
      <c r="G38" s="215"/>
      <c r="H38" s="215"/>
      <c r="I38" s="215"/>
    </row>
    <row r="39" spans="2:9" ht="13.5" customHeight="1" x14ac:dyDescent="0.15"/>
  </sheetData>
  <mergeCells count="20">
    <mergeCell ref="D2:F2"/>
    <mergeCell ref="G2:I2"/>
    <mergeCell ref="B1:I1"/>
    <mergeCell ref="B2:C3"/>
    <mergeCell ref="B22:I24"/>
    <mergeCell ref="E7:H8"/>
    <mergeCell ref="E15:H16"/>
    <mergeCell ref="C5:C12"/>
    <mergeCell ref="B5:B12"/>
    <mergeCell ref="B13:B20"/>
    <mergeCell ref="C13:C20"/>
    <mergeCell ref="D13:D20"/>
    <mergeCell ref="D5:D12"/>
    <mergeCell ref="B31:I31"/>
    <mergeCell ref="C36:I36"/>
    <mergeCell ref="B38:I38"/>
    <mergeCell ref="I13:I20"/>
    <mergeCell ref="D3:F3"/>
    <mergeCell ref="G3:I3"/>
    <mergeCell ref="I5:I12"/>
  </mergeCells>
  <phoneticPr fontId="2"/>
  <pageMargins left="0.6692913385826772" right="0.31496062992125984" top="0.6692913385826772" bottom="0.31496062992125984" header="0.31496062992125984" footer="0.19685039370078741"/>
  <pageSetup paperSize="9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★請求書(数式あり）</vt:lpstr>
      <vt:lpstr>内訳書 (数式あり)</vt:lpstr>
      <vt:lpstr>別紙　検査費用等内訳(数式あり）</vt:lpstr>
      <vt:lpstr>'★請求書(数式あり）'!Print_Area</vt:lpstr>
      <vt:lpstr>'内訳書 (数式あり)'!Print_Area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長岡市役所</cp:lastModifiedBy>
  <cp:lastPrinted>2023-12-27T10:08:51Z</cp:lastPrinted>
  <dcterms:modified xsi:type="dcterms:W3CDTF">2023-12-27T10:09:42Z</dcterms:modified>
</cp:coreProperties>
</file>