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1500" windowWidth="15255" windowHeight="11640" activeTab="0"/>
  </bookViews>
  <sheets>
    <sheet name="請求書" sheetId="1" r:id="rId1"/>
    <sheet name="内訳書 (数式あり) " sheetId="2" r:id="rId2"/>
  </sheets>
  <externalReferences>
    <externalReference r:id="rId5"/>
  </externalReferences>
  <definedNames>
    <definedName name="_xlnm.Print_Area" localSheetId="0">'請求書'!$A$1:$I$34</definedName>
    <definedName name="_xlnm.Print_Area" localSheetId="1">'内訳書 (数式あり) '!$A$1:$N$32</definedName>
    <definedName name="_xlnm.Print_Titles" localSheetId="1">'内訳書 (数式あり) '!$4:$4</definedName>
  </definedNames>
  <calcPr fullCalcOnLoad="1"/>
</workbook>
</file>

<file path=xl/sharedStrings.xml><?xml version="1.0" encoding="utf-8"?>
<sst xmlns="http://schemas.openxmlformats.org/spreadsheetml/2006/main" count="85" uniqueCount="65">
  <si>
    <t>介護保険主治医意見書作成料請求書</t>
  </si>
  <si>
    <t>下記のとおり請求いたします。</t>
  </si>
  <si>
    <t>平成    年   月    日</t>
  </si>
  <si>
    <t>長岡市長　様</t>
  </si>
  <si>
    <t>住所</t>
  </si>
  <si>
    <t>称号及び名称</t>
  </si>
  <si>
    <t>代表者職・氏名</t>
  </si>
  <si>
    <t>債権者番号</t>
  </si>
  <si>
    <t>請求金額</t>
  </si>
  <si>
    <t>内訳</t>
  </si>
  <si>
    <t>数量</t>
  </si>
  <si>
    <t>単価</t>
  </si>
  <si>
    <t>金額</t>
  </si>
  <si>
    <t>　　月分</t>
  </si>
  <si>
    <t>意見書作成料</t>
  </si>
  <si>
    <t>新規・居宅</t>
  </si>
  <si>
    <t>新規・施設</t>
  </si>
  <si>
    <t>継続・居宅</t>
  </si>
  <si>
    <t>継続・施設</t>
  </si>
  <si>
    <t>診断・検査費用</t>
  </si>
  <si>
    <t>初診料</t>
  </si>
  <si>
    <t>胸部単純X線撮影</t>
  </si>
  <si>
    <t>血液一般検査</t>
  </si>
  <si>
    <t>血液化学検査</t>
  </si>
  <si>
    <t>尿中一般物質定測定・
半定量検査</t>
  </si>
  <si>
    <t>消費税及び地方消費税</t>
  </si>
  <si>
    <t>支　出　命　令　番　号</t>
  </si>
  <si>
    <t>請求書受理日</t>
  </si>
  <si>
    <t>検収・確認日</t>
  </si>
  <si>
    <t>㊞</t>
  </si>
  <si>
    <t>　　　-</t>
  </si>
  <si>
    <t>　　　・　　・</t>
  </si>
  <si>
    <t>医療機関名称</t>
  </si>
  <si>
    <t>医療機関所在地</t>
  </si>
  <si>
    <t>月分</t>
  </si>
  <si>
    <t>被保険者番号</t>
  </si>
  <si>
    <t>対象者氏名</t>
  </si>
  <si>
    <t>意見書記入日</t>
  </si>
  <si>
    <t>新規
居宅</t>
  </si>
  <si>
    <t>新規
施設</t>
  </si>
  <si>
    <t>継続
居宅</t>
  </si>
  <si>
    <t>継続
施設</t>
  </si>
  <si>
    <t>計</t>
  </si>
  <si>
    <t>平成       年
      月     日</t>
  </si>
  <si>
    <t>備   考</t>
  </si>
  <si>
    <t>施設</t>
  </si>
  <si>
    <t>新規</t>
  </si>
  <si>
    <t>5,000円</t>
  </si>
  <si>
    <t>4,000円</t>
  </si>
  <si>
    <t>継続</t>
  </si>
  <si>
    <t>3,000円</t>
  </si>
  <si>
    <t>※2 初診料等がかかった者については、別紙にその内容を記入して、内訳書に添付してください。</t>
  </si>
  <si>
    <t>【医師の判断に基づき行う検査の範囲】</t>
  </si>
  <si>
    <t>①胸部単純X線撮影 ②血液一般検査 ③血液化学検査  ④尿中一般物質定性・半定量検査</t>
  </si>
  <si>
    <t>※  この内訳書は1月分をまとめ、翌月10日までに請求書と併せて長岡市に提出してください。</t>
  </si>
  <si>
    <t>NO</t>
  </si>
  <si>
    <r>
      <t>※1</t>
    </r>
    <r>
      <rPr>
        <u val="single"/>
        <sz val="11"/>
        <rFont val="ＭＳ 明朝"/>
        <family val="1"/>
      </rPr>
      <t>主治医がなく、主訴もない者が要介護認定を行った場合</t>
    </r>
    <r>
      <rPr>
        <sz val="11"/>
        <rFont val="ＭＳ 明朝"/>
        <family val="1"/>
      </rPr>
      <t>、意見書を記載するのに必要な診察・検査について、初診料及び医師の判断に応じて行った検査等(以下のものに限る)に対し、診療報酬単価に基づき積算した額を請求することができます。</t>
    </r>
  </si>
  <si>
    <r>
      <t xml:space="preserve">※3 </t>
    </r>
    <r>
      <rPr>
        <u val="single"/>
        <sz val="11"/>
        <rFont val="ＭＳ 明朝"/>
        <family val="1"/>
      </rPr>
      <t>請求区分について、依頼時のものと変更があった場合は、備考欄にその対象者と理由を記入してください</t>
    </r>
    <r>
      <rPr>
        <sz val="11"/>
        <rFont val="ＭＳ 明朝"/>
        <family val="1"/>
      </rPr>
      <t>。</t>
    </r>
  </si>
  <si>
    <t>合計</t>
  </si>
  <si>
    <r>
      <t xml:space="preserve">初診料
検査費用等
</t>
    </r>
    <r>
      <rPr>
        <sz val="8"/>
        <rFont val="ＭＳ Ｐゴシック"/>
        <family val="3"/>
      </rPr>
      <t>(内訳別紙※)</t>
    </r>
  </si>
  <si>
    <t>件</t>
  </si>
  <si>
    <t>点</t>
  </si>
  <si>
    <t>居宅</t>
  </si>
  <si>
    <t>主治医意見書作成料は、新規・継続別、居宅・施設別に以下の金額とする。</t>
  </si>
  <si>
    <t>消費税(A＋B)×8%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</si>
</sst>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件&quot;"/>
    <numFmt numFmtId="177" formatCode="&quot;点&quot;"/>
    <numFmt numFmtId="178" formatCode="0000000000"/>
    <numFmt numFmtId="179" formatCode="&quot;¥&quot;#,##0_);[Red]\(&quot;¥&quot;#,##0\)"/>
    <numFmt numFmtId="180" formatCode="00&quot;件&quot;"/>
    <numFmt numFmtId="181" formatCode="**&quot;件&quot;"/>
    <numFmt numFmtId="182" formatCode="##&quot;件&quot;"/>
    <numFmt numFmtId="183" formatCode="#,##0_);[Red]\(#,##0\)"/>
    <numFmt numFmtId="184" formatCode="####&quot;点&quot;"/>
    <numFmt numFmtId="185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5" fontId="2" fillId="0" borderId="15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8" fontId="0" fillId="0" borderId="25" xfId="0" applyNumberForma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58" fontId="3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2" fontId="0" fillId="0" borderId="18" xfId="0" applyNumberFormat="1" applyBorder="1" applyAlignment="1">
      <alignment horizontal="right" vertical="center"/>
    </xf>
    <xf numFmtId="42" fontId="0" fillId="0" borderId="22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2" fontId="0" fillId="0" borderId="40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2" fontId="0" fillId="0" borderId="29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0" fontId="0" fillId="0" borderId="19" xfId="0" applyBorder="1" applyAlignment="1">
      <alignment vertical="top"/>
    </xf>
    <xf numFmtId="0" fontId="0" fillId="0" borderId="41" xfId="0" applyBorder="1" applyAlignment="1">
      <alignment vertical="center"/>
    </xf>
    <xf numFmtId="42" fontId="0" fillId="0" borderId="41" xfId="0" applyNumberForma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58" fontId="9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5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42" fontId="0" fillId="0" borderId="42" xfId="0" applyNumberFormat="1" applyBorder="1" applyAlignment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horizontal="center" vertical="center"/>
    </xf>
    <xf numFmtId="184" fontId="0" fillId="0" borderId="4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8" fontId="3" fillId="0" borderId="0" xfId="0" applyNumberFormat="1" applyFont="1" applyBorder="1" applyAlignment="1">
      <alignment horizontal="center"/>
    </xf>
    <xf numFmtId="58" fontId="3" fillId="0" borderId="14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" fontId="4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0" fillId="0" borderId="21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2" fillId="0" borderId="1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21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42" fontId="0" fillId="0" borderId="54" xfId="0" applyNumberFormat="1" applyBorder="1" applyAlignment="1">
      <alignment horizontal="center" vertical="center"/>
    </xf>
    <xf numFmtId="42" fontId="0" fillId="0" borderId="55" xfId="0" applyNumberFormat="1" applyBorder="1" applyAlignment="1">
      <alignment horizontal="center" vertical="center"/>
    </xf>
    <xf numFmtId="42" fontId="0" fillId="0" borderId="42" xfId="0" applyNumberFormat="1" applyBorder="1" applyAlignment="1">
      <alignment horizontal="center" vertical="center"/>
    </xf>
    <xf numFmtId="42" fontId="0" fillId="0" borderId="56" xfId="0" applyNumberFormat="1" applyBorder="1" applyAlignment="1">
      <alignment horizontal="center" vertical="center"/>
    </xf>
    <xf numFmtId="42" fontId="0" fillId="0" borderId="57" xfId="0" applyNumberFormat="1" applyBorder="1" applyAlignment="1">
      <alignment horizontal="center" vertical="center"/>
    </xf>
    <xf numFmtId="42" fontId="0" fillId="0" borderId="58" xfId="0" applyNumberForma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19050</xdr:rowOff>
    </xdr:from>
    <xdr:to>
      <xdr:col>7</xdr:col>
      <xdr:colOff>952500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904875" y="1552575"/>
          <a:ext cx="397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7</xdr:col>
      <xdr:colOff>933450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23925" y="219075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</xdr:row>
      <xdr:rowOff>161925</xdr:rowOff>
    </xdr:from>
    <xdr:to>
      <xdr:col>7</xdr:col>
      <xdr:colOff>923925</xdr:colOff>
      <xdr:row>12</xdr:row>
      <xdr:rowOff>161925</xdr:rowOff>
    </xdr:to>
    <xdr:sp>
      <xdr:nvSpPr>
        <xdr:cNvPr id="3" name="Line 3"/>
        <xdr:cNvSpPr>
          <a:spLocks/>
        </xdr:cNvSpPr>
      </xdr:nvSpPr>
      <xdr:spPr>
        <a:xfrm>
          <a:off x="933450" y="2886075"/>
          <a:ext cx="391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123825</xdr:rowOff>
    </xdr:from>
    <xdr:to>
      <xdr:col>13</xdr:col>
      <xdr:colOff>66675</xdr:colOff>
      <xdr:row>30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09550" y="9725025"/>
          <a:ext cx="8505825" cy="23717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4</xdr:row>
      <xdr:rowOff>457200</xdr:rowOff>
    </xdr:from>
    <xdr:to>
      <xdr:col>17</xdr:col>
      <xdr:colOff>295275</xdr:colOff>
      <xdr:row>7</xdr:row>
      <xdr:rowOff>638175</xdr:rowOff>
    </xdr:to>
    <xdr:sp>
      <xdr:nvSpPr>
        <xdr:cNvPr id="2" name="AutoShape 3"/>
        <xdr:cNvSpPr>
          <a:spLocks/>
        </xdr:cNvSpPr>
      </xdr:nvSpPr>
      <xdr:spPr>
        <a:xfrm>
          <a:off x="8877300" y="2486025"/>
          <a:ext cx="1781175" cy="2152650"/>
        </a:xfrm>
        <a:prstGeom prst="wedgeRoundRectCallout">
          <a:avLst>
            <a:gd name="adj1" fmla="val -46254"/>
            <a:gd name="adj2" fmla="val -59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請求区分を入力すれば、金額は自動計算できるよう数式が入っています。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金額部分は直接入力しないようにしてください。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請求区分を変更した場合は、一番下の備考欄に対象者と変更の理由を記入してください。</a:t>
          </a:r>
        </a:p>
      </xdr:txBody>
    </xdr:sp>
    <xdr:clientData/>
  </xdr:twoCellAnchor>
  <xdr:twoCellAnchor>
    <xdr:from>
      <xdr:col>8</xdr:col>
      <xdr:colOff>9525</xdr:colOff>
      <xdr:row>13</xdr:row>
      <xdr:rowOff>647700</xdr:rowOff>
    </xdr:from>
    <xdr:to>
      <xdr:col>8</xdr:col>
      <xdr:colOff>238125</xdr:colOff>
      <xdr:row>14</xdr:row>
      <xdr:rowOff>190500</xdr:rowOff>
    </xdr:to>
    <xdr:sp>
      <xdr:nvSpPr>
        <xdr:cNvPr id="3" name="Rectangle 17"/>
        <xdr:cNvSpPr>
          <a:spLocks/>
        </xdr:cNvSpPr>
      </xdr:nvSpPr>
      <xdr:spPr>
        <a:xfrm>
          <a:off x="5648325" y="859155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9</xdr:col>
      <xdr:colOff>19050</xdr:colOff>
      <xdr:row>14</xdr:row>
      <xdr:rowOff>9525</xdr:rowOff>
    </xdr:from>
    <xdr:to>
      <xdr:col>9</xdr:col>
      <xdr:colOff>266700</xdr:colOff>
      <xdr:row>14</xdr:row>
      <xdr:rowOff>190500</xdr:rowOff>
    </xdr:to>
    <xdr:sp>
      <xdr:nvSpPr>
        <xdr:cNvPr id="4" name="Rectangle 18"/>
        <xdr:cNvSpPr>
          <a:spLocks/>
        </xdr:cNvSpPr>
      </xdr:nvSpPr>
      <xdr:spPr>
        <a:xfrm>
          <a:off x="6505575" y="86106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11</xdr:col>
      <xdr:colOff>28575</xdr:colOff>
      <xdr:row>4</xdr:row>
      <xdr:rowOff>19050</xdr:rowOff>
    </xdr:from>
    <xdr:to>
      <xdr:col>11</xdr:col>
      <xdr:colOff>666750</xdr:colOff>
      <xdr:row>14</xdr:row>
      <xdr:rowOff>0</xdr:rowOff>
    </xdr:to>
    <xdr:sp>
      <xdr:nvSpPr>
        <xdr:cNvPr id="5" name="Line 19"/>
        <xdr:cNvSpPr>
          <a:spLocks/>
        </xdr:cNvSpPr>
      </xdr:nvSpPr>
      <xdr:spPr>
        <a:xfrm>
          <a:off x="7248525" y="2047875"/>
          <a:ext cx="638175" cy="655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</xdr:row>
      <xdr:rowOff>0</xdr:rowOff>
    </xdr:from>
    <xdr:to>
      <xdr:col>12</xdr:col>
      <xdr:colOff>733425</xdr:colOff>
      <xdr:row>14</xdr:row>
      <xdr:rowOff>0</xdr:rowOff>
    </xdr:to>
    <xdr:sp>
      <xdr:nvSpPr>
        <xdr:cNvPr id="6" name="Line 20"/>
        <xdr:cNvSpPr>
          <a:spLocks/>
        </xdr:cNvSpPr>
      </xdr:nvSpPr>
      <xdr:spPr>
        <a:xfrm>
          <a:off x="7924800" y="2028825"/>
          <a:ext cx="714375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847;&#35211;&#26360;&#20316;&#25104;&#26009;&#3553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内訳書 (数式あり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H31" sqref="H31"/>
    </sheetView>
  </sheetViews>
  <sheetFormatPr defaultColWidth="9.00390625" defaultRowHeight="13.5"/>
  <cols>
    <col min="1" max="1" width="3.625" style="0" customWidth="1"/>
    <col min="2" max="2" width="4.75390625" style="0" customWidth="1"/>
    <col min="3" max="3" width="3.50390625" style="0" customWidth="1"/>
    <col min="4" max="4" width="15.625" style="0" customWidth="1"/>
    <col min="5" max="5" width="8.125" style="0" customWidth="1"/>
    <col min="6" max="6" width="3.00390625" style="0" customWidth="1"/>
    <col min="7" max="8" width="12.875" style="0" customWidth="1"/>
    <col min="9" max="9" width="7.625" style="0" customWidth="1"/>
  </cols>
  <sheetData>
    <row r="1" spans="1:9" ht="19.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</row>
    <row r="2" ht="13.5" customHeight="1"/>
    <row r="3" spans="1:9" ht="15.75" customHeight="1">
      <c r="A3" s="3"/>
      <c r="B3" s="4" t="s">
        <v>1</v>
      </c>
      <c r="C3" s="4"/>
      <c r="D3" s="4"/>
      <c r="E3" s="4"/>
      <c r="F3" s="4"/>
      <c r="G3" s="4"/>
      <c r="H3" s="4"/>
      <c r="I3" s="5"/>
    </row>
    <row r="4" spans="1:9" ht="13.5" customHeight="1">
      <c r="A4" s="6"/>
      <c r="B4" s="106"/>
      <c r="C4" s="106"/>
      <c r="D4" s="106"/>
      <c r="E4" s="7"/>
      <c r="F4" s="7"/>
      <c r="G4" s="7"/>
      <c r="H4" s="99" t="s">
        <v>2</v>
      </c>
      <c r="I4" s="100"/>
    </row>
    <row r="5" spans="1:9" ht="16.5" customHeight="1">
      <c r="A5" s="6"/>
      <c r="B5" s="106" t="s">
        <v>3</v>
      </c>
      <c r="C5" s="106"/>
      <c r="D5" s="106"/>
      <c r="E5" s="7"/>
      <c r="F5" s="7"/>
      <c r="G5" s="7"/>
      <c r="H5" s="7"/>
      <c r="I5" s="8"/>
    </row>
    <row r="6" spans="1:9" ht="21" customHeight="1">
      <c r="A6" s="6"/>
      <c r="B6" s="7"/>
      <c r="C6" s="7"/>
      <c r="D6" s="7" t="s">
        <v>4</v>
      </c>
      <c r="E6" s="7"/>
      <c r="F6" s="7"/>
      <c r="G6" s="7"/>
      <c r="H6" s="7"/>
      <c r="I6" s="8"/>
    </row>
    <row r="7" spans="1:9" ht="21" customHeight="1">
      <c r="A7" s="6"/>
      <c r="B7" s="7"/>
      <c r="C7" s="7"/>
      <c r="D7" s="7"/>
      <c r="E7" s="7"/>
      <c r="F7" s="7"/>
      <c r="G7" s="7"/>
      <c r="H7" s="7"/>
      <c r="I7" s="8"/>
    </row>
    <row r="8" spans="1:9" ht="21" customHeight="1">
      <c r="A8" s="6"/>
      <c r="B8" s="7"/>
      <c r="C8" s="7"/>
      <c r="D8" s="7"/>
      <c r="E8" s="7"/>
      <c r="F8" s="7"/>
      <c r="G8" s="7"/>
      <c r="H8" s="7"/>
      <c r="I8" s="8"/>
    </row>
    <row r="9" spans="1:9" ht="21" customHeight="1">
      <c r="A9" s="6"/>
      <c r="B9" s="7"/>
      <c r="C9" s="7"/>
      <c r="D9" s="7" t="s">
        <v>5</v>
      </c>
      <c r="E9" s="7"/>
      <c r="F9" s="7"/>
      <c r="G9" s="7"/>
      <c r="H9" s="7"/>
      <c r="I9" s="8"/>
    </row>
    <row r="10" spans="1:9" ht="9.75" customHeight="1">
      <c r="A10" s="6"/>
      <c r="B10" s="7"/>
      <c r="C10" s="7"/>
      <c r="D10" s="7"/>
      <c r="E10" s="7"/>
      <c r="F10" s="7"/>
      <c r="G10" s="7"/>
      <c r="H10" s="7"/>
      <c r="I10" s="8"/>
    </row>
    <row r="11" spans="1:9" ht="21" customHeight="1">
      <c r="A11" s="6"/>
      <c r="B11" s="7"/>
      <c r="C11" s="7"/>
      <c r="D11" s="7"/>
      <c r="E11" s="7"/>
      <c r="F11" s="7"/>
      <c r="G11" s="7"/>
      <c r="H11" s="7"/>
      <c r="I11" s="8"/>
    </row>
    <row r="12" spans="1:9" ht="21" customHeight="1">
      <c r="A12" s="6"/>
      <c r="B12" s="7"/>
      <c r="C12" s="7"/>
      <c r="D12" s="7" t="s">
        <v>6</v>
      </c>
      <c r="E12" s="7"/>
      <c r="F12" s="7"/>
      <c r="G12" s="7"/>
      <c r="H12" s="9" t="s">
        <v>29</v>
      </c>
      <c r="I12" s="8"/>
    </row>
    <row r="13" spans="1:9" ht="17.25" customHeight="1">
      <c r="A13" s="6"/>
      <c r="B13" s="7"/>
      <c r="C13" s="7"/>
      <c r="D13" s="7"/>
      <c r="E13" s="7"/>
      <c r="F13" s="7"/>
      <c r="G13" s="7"/>
      <c r="H13" s="7"/>
      <c r="I13" s="8"/>
    </row>
    <row r="14" spans="1:9" ht="13.5">
      <c r="A14" s="6"/>
      <c r="B14" s="7"/>
      <c r="C14" s="7"/>
      <c r="D14" s="7"/>
      <c r="E14" s="7"/>
      <c r="F14" s="7"/>
      <c r="G14" s="7"/>
      <c r="H14" s="7"/>
      <c r="I14" s="8"/>
    </row>
    <row r="15" spans="1:9" ht="24.75" customHeight="1">
      <c r="A15" s="6"/>
      <c r="B15" s="105" t="s">
        <v>7</v>
      </c>
      <c r="C15" s="105"/>
      <c r="D15" s="105"/>
      <c r="E15" s="101"/>
      <c r="F15" s="101"/>
      <c r="G15" s="102"/>
      <c r="H15" s="102"/>
      <c r="I15" s="11"/>
    </row>
    <row r="16" spans="1:9" ht="13.5" customHeight="1">
      <c r="A16" s="12"/>
      <c r="B16" s="13"/>
      <c r="C16" s="13"/>
      <c r="D16" s="13"/>
      <c r="E16" s="14"/>
      <c r="F16" s="14"/>
      <c r="G16" s="15"/>
      <c r="H16" s="15"/>
      <c r="I16" s="16"/>
    </row>
    <row r="17" spans="2:9" ht="15.75" customHeight="1">
      <c r="B17" s="1"/>
      <c r="C17" s="1"/>
      <c r="D17" s="1"/>
      <c r="E17" s="17"/>
      <c r="F17" s="17"/>
      <c r="G17" s="18"/>
      <c r="H17" s="18"/>
      <c r="I17" s="18"/>
    </row>
    <row r="18" spans="2:9" ht="25.5">
      <c r="B18" s="94" t="s">
        <v>8</v>
      </c>
      <c r="C18" s="95"/>
      <c r="D18" s="96"/>
      <c r="E18" s="103">
        <f>SUM(H21:H29,H30)</f>
        <v>0</v>
      </c>
      <c r="F18" s="103"/>
      <c r="G18" s="104"/>
      <c r="H18" s="104"/>
      <c r="I18" s="2"/>
    </row>
    <row r="19" ht="12" customHeight="1"/>
    <row r="20" spans="2:8" s="21" customFormat="1" ht="27.75" customHeight="1">
      <c r="B20" s="19"/>
      <c r="C20" s="97" t="s">
        <v>9</v>
      </c>
      <c r="D20" s="118"/>
      <c r="E20" s="97" t="s">
        <v>10</v>
      </c>
      <c r="F20" s="98"/>
      <c r="G20" s="10" t="s">
        <v>11</v>
      </c>
      <c r="H20" s="10" t="s">
        <v>12</v>
      </c>
    </row>
    <row r="21" spans="2:8" s="21" customFormat="1" ht="22.5" customHeight="1">
      <c r="B21" s="127" t="s">
        <v>13</v>
      </c>
      <c r="C21" s="121" t="s">
        <v>14</v>
      </c>
      <c r="D21" s="10" t="s">
        <v>15</v>
      </c>
      <c r="E21" s="90"/>
      <c r="F21" s="92" t="s">
        <v>60</v>
      </c>
      <c r="G21" s="22">
        <v>5000</v>
      </c>
      <c r="H21" s="23">
        <f>G21*E21</f>
        <v>0</v>
      </c>
    </row>
    <row r="22" spans="2:8" s="21" customFormat="1" ht="22.5" customHeight="1">
      <c r="B22" s="128"/>
      <c r="C22" s="122"/>
      <c r="D22" s="10" t="s">
        <v>16</v>
      </c>
      <c r="E22" s="90"/>
      <c r="F22" s="92" t="s">
        <v>60</v>
      </c>
      <c r="G22" s="22">
        <v>4000</v>
      </c>
      <c r="H22" s="23">
        <f>G22*E22</f>
        <v>0</v>
      </c>
    </row>
    <row r="23" spans="2:8" s="21" customFormat="1" ht="22.5" customHeight="1">
      <c r="B23" s="128"/>
      <c r="C23" s="122"/>
      <c r="D23" s="10" t="s">
        <v>17</v>
      </c>
      <c r="E23" s="90"/>
      <c r="F23" s="92" t="s">
        <v>60</v>
      </c>
      <c r="G23" s="22">
        <v>4000</v>
      </c>
      <c r="H23" s="23">
        <f>G23*E23</f>
        <v>0</v>
      </c>
    </row>
    <row r="24" spans="2:8" s="21" customFormat="1" ht="22.5" customHeight="1">
      <c r="B24" s="128"/>
      <c r="C24" s="123"/>
      <c r="D24" s="10" t="s">
        <v>18</v>
      </c>
      <c r="E24" s="90"/>
      <c r="F24" s="92" t="s">
        <v>60</v>
      </c>
      <c r="G24" s="22">
        <v>3000</v>
      </c>
      <c r="H24" s="23">
        <f>G24*E24</f>
        <v>0</v>
      </c>
    </row>
    <row r="25" spans="2:8" s="21" customFormat="1" ht="22.5" customHeight="1">
      <c r="B25" s="128"/>
      <c r="C25" s="121" t="s">
        <v>19</v>
      </c>
      <c r="D25" s="10" t="s">
        <v>20</v>
      </c>
      <c r="E25" s="91"/>
      <c r="F25" s="93" t="s">
        <v>61</v>
      </c>
      <c r="G25" s="24"/>
      <c r="H25" s="23">
        <f>E25*10</f>
        <v>0</v>
      </c>
    </row>
    <row r="26" spans="2:8" s="21" customFormat="1" ht="22.5" customHeight="1">
      <c r="B26" s="128"/>
      <c r="C26" s="122"/>
      <c r="D26" s="25" t="s">
        <v>21</v>
      </c>
      <c r="E26" s="91"/>
      <c r="F26" s="93" t="s">
        <v>61</v>
      </c>
      <c r="G26" s="24"/>
      <c r="H26" s="23">
        <f>E26*10</f>
        <v>0</v>
      </c>
    </row>
    <row r="27" spans="2:8" s="21" customFormat="1" ht="22.5" customHeight="1">
      <c r="B27" s="128"/>
      <c r="C27" s="122"/>
      <c r="D27" s="25" t="s">
        <v>22</v>
      </c>
      <c r="E27" s="91"/>
      <c r="F27" s="93" t="s">
        <v>61</v>
      </c>
      <c r="G27" s="24"/>
      <c r="H27" s="23">
        <f>E27*10</f>
        <v>0</v>
      </c>
    </row>
    <row r="28" spans="2:8" s="21" customFormat="1" ht="22.5" customHeight="1">
      <c r="B28" s="128"/>
      <c r="C28" s="122"/>
      <c r="D28" s="25" t="s">
        <v>23</v>
      </c>
      <c r="E28" s="91"/>
      <c r="F28" s="93" t="s">
        <v>61</v>
      </c>
      <c r="G28" s="24"/>
      <c r="H28" s="23">
        <f>E28*10</f>
        <v>0</v>
      </c>
    </row>
    <row r="29" spans="2:8" s="21" customFormat="1" ht="22.5" customHeight="1">
      <c r="B29" s="128"/>
      <c r="C29" s="123"/>
      <c r="D29" s="27" t="s">
        <v>24</v>
      </c>
      <c r="E29" s="91"/>
      <c r="F29" s="93" t="s">
        <v>61</v>
      </c>
      <c r="G29" s="24"/>
      <c r="H29" s="23">
        <f>E29*10</f>
        <v>0</v>
      </c>
    </row>
    <row r="30" spans="2:8" s="21" customFormat="1" ht="22.5" customHeight="1">
      <c r="B30" s="129"/>
      <c r="C30" s="119" t="s">
        <v>25</v>
      </c>
      <c r="D30" s="120"/>
      <c r="E30" s="124"/>
      <c r="F30" s="125"/>
      <c r="G30" s="126"/>
      <c r="H30" s="23">
        <f>ROUNDDOWN(SUM(H21:H29)*0.08,0)</f>
        <v>0</v>
      </c>
    </row>
    <row r="31" spans="7:8" ht="18.75" customHeight="1">
      <c r="G31" s="18"/>
      <c r="H31" s="18"/>
    </row>
    <row r="32" spans="4:8" ht="13.5">
      <c r="D32" s="107" t="s">
        <v>26</v>
      </c>
      <c r="E32" s="108"/>
      <c r="F32" s="109"/>
      <c r="G32" s="28" t="s">
        <v>27</v>
      </c>
      <c r="H32" s="28" t="s">
        <v>28</v>
      </c>
    </row>
    <row r="33" spans="4:8" ht="15" customHeight="1">
      <c r="D33" s="110" t="s">
        <v>30</v>
      </c>
      <c r="E33" s="111"/>
      <c r="F33" s="112"/>
      <c r="G33" s="29" t="s">
        <v>31</v>
      </c>
      <c r="H33" s="29" t="s">
        <v>31</v>
      </c>
    </row>
    <row r="34" spans="4:8" ht="33" customHeight="1">
      <c r="D34" s="113"/>
      <c r="E34" s="114"/>
      <c r="F34" s="115"/>
      <c r="G34" s="31"/>
      <c r="H34" s="31"/>
    </row>
  </sheetData>
  <sheetProtection/>
  <mergeCells count="17">
    <mergeCell ref="D32:F32"/>
    <mergeCell ref="D33:F34"/>
    <mergeCell ref="A1:I1"/>
    <mergeCell ref="C20:D20"/>
    <mergeCell ref="C30:D30"/>
    <mergeCell ref="C25:C29"/>
    <mergeCell ref="C21:C24"/>
    <mergeCell ref="E30:G30"/>
    <mergeCell ref="B5:D5"/>
    <mergeCell ref="B21:B30"/>
    <mergeCell ref="B18:D18"/>
    <mergeCell ref="E20:F20"/>
    <mergeCell ref="H4:I4"/>
    <mergeCell ref="E15:H15"/>
    <mergeCell ref="E18:H18"/>
    <mergeCell ref="B15:D15"/>
    <mergeCell ref="B4:D4"/>
  </mergeCells>
  <printOptions/>
  <pageMargins left="0.787" right="0.5" top="0.54" bottom="0.35" header="0.27" footer="0.26"/>
  <pageSetup horizontalDpi="300" verticalDpi="300" orientation="portrait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4.625" style="21" bestFit="1" customWidth="1"/>
    <col min="2" max="2" width="19.625" style="32" customWidth="1"/>
    <col min="3" max="3" width="17.50390625" style="21" customWidth="1"/>
    <col min="4" max="4" width="15.25390625" style="85" bestFit="1" customWidth="1"/>
    <col min="5" max="8" width="4.25390625" style="21" customWidth="1"/>
    <col min="9" max="9" width="11.125" style="86" customWidth="1"/>
    <col min="10" max="10" width="9.625" style="86" customWidth="1"/>
    <col min="11" max="11" width="9.125" style="86" hidden="1" customWidth="1"/>
    <col min="12" max="12" width="9.00390625" style="86" customWidth="1"/>
    <col min="13" max="13" width="9.75390625" style="86" customWidth="1"/>
    <col min="14" max="14" width="1.4921875" style="21" customWidth="1"/>
    <col min="15" max="15" width="3.00390625" style="21" customWidth="1"/>
    <col min="16" max="16384" width="9.00390625" style="21" customWidth="1"/>
  </cols>
  <sheetData>
    <row r="1" spans="3:13" ht="13.5">
      <c r="C1" s="130" t="s">
        <v>32</v>
      </c>
      <c r="D1" s="131"/>
      <c r="E1" s="132" t="s">
        <v>33</v>
      </c>
      <c r="F1" s="131"/>
      <c r="G1" s="131"/>
      <c r="H1" s="131"/>
      <c r="I1" s="131"/>
      <c r="J1" s="131"/>
      <c r="K1" s="131"/>
      <c r="L1" s="131"/>
      <c r="M1" s="133"/>
    </row>
    <row r="2" spans="1:13" ht="100.5" customHeight="1" thickBot="1">
      <c r="A2" s="140" t="s">
        <v>34</v>
      </c>
      <c r="B2" s="141"/>
      <c r="C2" s="145"/>
      <c r="D2" s="143"/>
      <c r="E2" s="142"/>
      <c r="F2" s="143"/>
      <c r="G2" s="143"/>
      <c r="H2" s="143"/>
      <c r="I2" s="143"/>
      <c r="J2" s="143"/>
      <c r="K2" s="143"/>
      <c r="L2" s="143"/>
      <c r="M2" s="144"/>
    </row>
    <row r="3" spans="1:13" ht="6" customHeight="1" thickBot="1">
      <c r="A3" s="33"/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3" ht="39.75" customHeight="1" thickBot="1">
      <c r="A4" s="37" t="s">
        <v>55</v>
      </c>
      <c r="B4" s="38" t="s">
        <v>35</v>
      </c>
      <c r="C4" s="38" t="s">
        <v>36</v>
      </c>
      <c r="D4" s="39" t="s">
        <v>37</v>
      </c>
      <c r="E4" s="40" t="s">
        <v>38</v>
      </c>
      <c r="F4" s="41" t="s">
        <v>39</v>
      </c>
      <c r="G4" s="42" t="s">
        <v>40</v>
      </c>
      <c r="H4" s="43" t="s">
        <v>41</v>
      </c>
      <c r="I4" s="44" t="s">
        <v>12</v>
      </c>
      <c r="J4" s="45" t="s">
        <v>59</v>
      </c>
      <c r="K4" s="46" t="s">
        <v>42</v>
      </c>
      <c r="L4" s="89" t="s">
        <v>64</v>
      </c>
      <c r="M4" s="88" t="s">
        <v>58</v>
      </c>
    </row>
    <row r="5" spans="1:13" ht="51.75" customHeight="1">
      <c r="A5" s="47"/>
      <c r="B5" s="152"/>
      <c r="C5" s="48"/>
      <c r="D5" s="49" t="s">
        <v>43</v>
      </c>
      <c r="E5" s="50"/>
      <c r="F5" s="30"/>
      <c r="G5" s="51"/>
      <c r="H5" s="52"/>
      <c r="I5" s="53">
        <f aca="true" t="shared" si="0" ref="I5:I14">IF(E5="○",5000,IF(F5="○",4000,(IF(G5="○",4000,(IF(H5="○",3000,0))))))</f>
        <v>0</v>
      </c>
      <c r="J5" s="54">
        <v>0</v>
      </c>
      <c r="K5" s="55">
        <f aca="true" t="shared" si="1" ref="K5:K14">(I5+J5)</f>
        <v>0</v>
      </c>
      <c r="L5" s="146"/>
      <c r="M5" s="149"/>
    </row>
    <row r="6" spans="1:13" ht="51.75" customHeight="1">
      <c r="A6" s="56"/>
      <c r="B6" s="153"/>
      <c r="C6" s="57"/>
      <c r="D6" s="49" t="s">
        <v>43</v>
      </c>
      <c r="E6" s="58"/>
      <c r="F6" s="20"/>
      <c r="G6" s="59"/>
      <c r="H6" s="60"/>
      <c r="I6" s="53">
        <f t="shared" si="0"/>
        <v>0</v>
      </c>
      <c r="J6" s="62">
        <v>0</v>
      </c>
      <c r="K6" s="63">
        <f t="shared" si="1"/>
        <v>0</v>
      </c>
      <c r="L6" s="147">
        <f aca="true" t="shared" si="2" ref="L6:L14">ROUNDDOWN(I6+J6,0)</f>
        <v>0</v>
      </c>
      <c r="M6" s="150"/>
    </row>
    <row r="7" spans="1:13" ht="51.75" customHeight="1">
      <c r="A7" s="56"/>
      <c r="B7" s="153"/>
      <c r="C7" s="57"/>
      <c r="D7" s="49" t="s">
        <v>43</v>
      </c>
      <c r="E7" s="58"/>
      <c r="F7" s="20"/>
      <c r="G7" s="59"/>
      <c r="H7" s="60"/>
      <c r="I7" s="53">
        <f t="shared" si="0"/>
        <v>0</v>
      </c>
      <c r="J7" s="62">
        <v>0</v>
      </c>
      <c r="K7" s="63">
        <f t="shared" si="1"/>
        <v>0</v>
      </c>
      <c r="L7" s="147">
        <f t="shared" si="2"/>
        <v>0</v>
      </c>
      <c r="M7" s="150"/>
    </row>
    <row r="8" spans="1:13" ht="51.75" customHeight="1">
      <c r="A8" s="56"/>
      <c r="B8" s="153"/>
      <c r="C8" s="57"/>
      <c r="D8" s="49" t="s">
        <v>43</v>
      </c>
      <c r="E8" s="58"/>
      <c r="F8" s="20"/>
      <c r="G8" s="59"/>
      <c r="H8" s="60"/>
      <c r="I8" s="53">
        <f t="shared" si="0"/>
        <v>0</v>
      </c>
      <c r="J8" s="62">
        <v>0</v>
      </c>
      <c r="K8" s="63">
        <f t="shared" si="1"/>
        <v>0</v>
      </c>
      <c r="L8" s="147">
        <f t="shared" si="2"/>
        <v>0</v>
      </c>
      <c r="M8" s="150"/>
    </row>
    <row r="9" spans="1:13" ht="51.75" customHeight="1">
      <c r="A9" s="56"/>
      <c r="B9" s="153"/>
      <c r="C9" s="57"/>
      <c r="D9" s="49" t="s">
        <v>43</v>
      </c>
      <c r="E9" s="58"/>
      <c r="F9" s="20"/>
      <c r="G9" s="59"/>
      <c r="H9" s="60"/>
      <c r="I9" s="53">
        <f t="shared" si="0"/>
        <v>0</v>
      </c>
      <c r="J9" s="62">
        <v>0</v>
      </c>
      <c r="K9" s="63">
        <f t="shared" si="1"/>
        <v>0</v>
      </c>
      <c r="L9" s="147">
        <f t="shared" si="2"/>
        <v>0</v>
      </c>
      <c r="M9" s="150"/>
    </row>
    <row r="10" spans="1:13" ht="51.75" customHeight="1">
      <c r="A10" s="56"/>
      <c r="B10" s="153"/>
      <c r="C10" s="57"/>
      <c r="D10" s="49" t="s">
        <v>43</v>
      </c>
      <c r="E10" s="58"/>
      <c r="F10" s="20"/>
      <c r="G10" s="59"/>
      <c r="H10" s="60"/>
      <c r="I10" s="53">
        <f t="shared" si="0"/>
        <v>0</v>
      </c>
      <c r="J10" s="62">
        <v>0</v>
      </c>
      <c r="K10" s="63">
        <f t="shared" si="1"/>
        <v>0</v>
      </c>
      <c r="L10" s="147">
        <f t="shared" si="2"/>
        <v>0</v>
      </c>
      <c r="M10" s="150"/>
    </row>
    <row r="11" spans="1:13" ht="51.75" customHeight="1">
      <c r="A11" s="56"/>
      <c r="B11" s="153"/>
      <c r="C11" s="57"/>
      <c r="D11" s="49" t="s">
        <v>43</v>
      </c>
      <c r="E11" s="58"/>
      <c r="F11" s="20"/>
      <c r="G11" s="59"/>
      <c r="H11" s="60"/>
      <c r="I11" s="53">
        <f t="shared" si="0"/>
        <v>0</v>
      </c>
      <c r="J11" s="62">
        <v>0</v>
      </c>
      <c r="K11" s="63">
        <f t="shared" si="1"/>
        <v>0</v>
      </c>
      <c r="L11" s="147">
        <f t="shared" si="2"/>
        <v>0</v>
      </c>
      <c r="M11" s="150"/>
    </row>
    <row r="12" spans="1:13" ht="51.75" customHeight="1">
      <c r="A12" s="56"/>
      <c r="B12" s="153"/>
      <c r="C12" s="57"/>
      <c r="D12" s="49" t="s">
        <v>43</v>
      </c>
      <c r="E12" s="58"/>
      <c r="F12" s="20"/>
      <c r="G12" s="59"/>
      <c r="H12" s="60"/>
      <c r="I12" s="53">
        <f t="shared" si="0"/>
        <v>0</v>
      </c>
      <c r="J12" s="62">
        <v>0</v>
      </c>
      <c r="K12" s="63">
        <f t="shared" si="1"/>
        <v>0</v>
      </c>
      <c r="L12" s="147">
        <f t="shared" si="2"/>
        <v>0</v>
      </c>
      <c r="M12" s="150"/>
    </row>
    <row r="13" spans="1:13" ht="51.75" customHeight="1">
      <c r="A13" s="56"/>
      <c r="B13" s="153"/>
      <c r="C13" s="57"/>
      <c r="D13" s="49" t="s">
        <v>43</v>
      </c>
      <c r="E13" s="58"/>
      <c r="F13" s="20"/>
      <c r="G13" s="59"/>
      <c r="H13" s="60"/>
      <c r="I13" s="53">
        <f t="shared" si="0"/>
        <v>0</v>
      </c>
      <c r="J13" s="62">
        <v>0</v>
      </c>
      <c r="K13" s="63">
        <f t="shared" si="1"/>
        <v>0</v>
      </c>
      <c r="L13" s="147">
        <f t="shared" si="2"/>
        <v>0</v>
      </c>
      <c r="M13" s="150"/>
    </row>
    <row r="14" spans="1:13" ht="51.75" customHeight="1" thickBot="1">
      <c r="A14" s="56"/>
      <c r="B14" s="152"/>
      <c r="C14" s="57"/>
      <c r="D14" s="49" t="s">
        <v>43</v>
      </c>
      <c r="E14" s="58"/>
      <c r="F14" s="20"/>
      <c r="G14" s="59"/>
      <c r="H14" s="60"/>
      <c r="I14" s="53">
        <f t="shared" si="0"/>
        <v>0</v>
      </c>
      <c r="J14" s="62">
        <v>0</v>
      </c>
      <c r="K14" s="63">
        <f t="shared" si="1"/>
        <v>0</v>
      </c>
      <c r="L14" s="148">
        <f t="shared" si="2"/>
        <v>0</v>
      </c>
      <c r="M14" s="151"/>
    </row>
    <row r="15" spans="1:13" ht="36" customHeight="1" thickBot="1">
      <c r="A15" s="134" t="s">
        <v>42</v>
      </c>
      <c r="B15" s="135"/>
      <c r="C15" s="135"/>
      <c r="D15" s="136"/>
      <c r="E15" s="64">
        <f>COUNTIF(E5:E14,"○")</f>
        <v>0</v>
      </c>
      <c r="F15" s="46">
        <f>COUNTIF(F5:F14,"○")</f>
        <v>0</v>
      </c>
      <c r="G15" s="65">
        <f>COUNTIF(G5:G14,"○")</f>
        <v>0</v>
      </c>
      <c r="H15" s="66">
        <f>COUNTIF(H5:H14,"○")</f>
        <v>0</v>
      </c>
      <c r="I15" s="68">
        <f>SUM(I5:I14)</f>
        <v>0</v>
      </c>
      <c r="J15" s="68">
        <f>SUM(J5:J14)</f>
        <v>0</v>
      </c>
      <c r="K15" s="69">
        <f>SUM(K5:K5)</f>
        <v>0</v>
      </c>
      <c r="L15" s="67">
        <f>ROUNDDOWN((I15+J15)*0.08,0)</f>
        <v>0</v>
      </c>
      <c r="M15" s="87">
        <f>SUM(I15+J15+L15)</f>
        <v>0</v>
      </c>
    </row>
    <row r="16" spans="1:13" ht="5.25" customHeight="1">
      <c r="A16" s="35"/>
      <c r="B16" s="35"/>
      <c r="C16" s="35"/>
      <c r="D16" s="35"/>
      <c r="E16" s="35"/>
      <c r="F16" s="35"/>
      <c r="G16" s="35"/>
      <c r="H16" s="35"/>
      <c r="I16" s="70"/>
      <c r="J16" s="70"/>
      <c r="K16" s="70"/>
      <c r="L16" s="70"/>
      <c r="M16" s="70"/>
    </row>
    <row r="17" spans="1:13" ht="37.5" customHeight="1">
      <c r="A17" s="71" t="s">
        <v>44</v>
      </c>
      <c r="B17" s="72"/>
      <c r="C17" s="72"/>
      <c r="D17" s="72"/>
      <c r="E17" s="72"/>
      <c r="F17" s="72"/>
      <c r="G17" s="72"/>
      <c r="H17" s="72"/>
      <c r="I17" s="73"/>
      <c r="J17" s="73"/>
      <c r="K17" s="73"/>
      <c r="L17" s="73"/>
      <c r="M17" s="61"/>
    </row>
    <row r="19" spans="2:13" ht="13.5">
      <c r="B19" s="74" t="s">
        <v>63</v>
      </c>
      <c r="C19" s="75"/>
      <c r="D19" s="76"/>
      <c r="E19" s="75"/>
      <c r="F19" s="75"/>
      <c r="G19" s="75"/>
      <c r="H19" s="75"/>
      <c r="I19" s="77"/>
      <c r="J19" s="77"/>
      <c r="K19" s="77"/>
      <c r="L19" s="77"/>
      <c r="M19" s="77"/>
    </row>
    <row r="20" spans="2:13" ht="4.5" customHeight="1">
      <c r="B20" s="26"/>
      <c r="C20" s="75"/>
      <c r="D20" s="76"/>
      <c r="E20" s="75"/>
      <c r="F20" s="75"/>
      <c r="G20" s="75"/>
      <c r="H20" s="75"/>
      <c r="I20" s="77"/>
      <c r="J20" s="77"/>
      <c r="K20" s="77"/>
      <c r="L20" s="77"/>
      <c r="M20" s="77"/>
    </row>
    <row r="21" spans="2:13" ht="13.5">
      <c r="B21" s="78"/>
      <c r="C21" s="78" t="s">
        <v>62</v>
      </c>
      <c r="D21" s="79" t="s">
        <v>45</v>
      </c>
      <c r="E21" s="75"/>
      <c r="F21" s="75"/>
      <c r="G21" s="75"/>
      <c r="H21" s="75"/>
      <c r="I21" s="77"/>
      <c r="J21" s="77"/>
      <c r="K21" s="77"/>
      <c r="L21" s="77"/>
      <c r="M21" s="77"/>
    </row>
    <row r="22" spans="2:13" ht="13.5">
      <c r="B22" s="78" t="s">
        <v>46</v>
      </c>
      <c r="C22" s="78" t="s">
        <v>47</v>
      </c>
      <c r="D22" s="79" t="s">
        <v>48</v>
      </c>
      <c r="E22" s="75"/>
      <c r="F22" s="75"/>
      <c r="G22" s="75"/>
      <c r="H22" s="75"/>
      <c r="I22" s="77"/>
      <c r="J22" s="77"/>
      <c r="K22" s="77"/>
      <c r="L22" s="77"/>
      <c r="M22" s="77"/>
    </row>
    <row r="23" spans="2:13" ht="13.5">
      <c r="B23" s="78" t="s">
        <v>49</v>
      </c>
      <c r="C23" s="79" t="s">
        <v>48</v>
      </c>
      <c r="D23" s="79" t="s">
        <v>50</v>
      </c>
      <c r="E23" s="75"/>
      <c r="F23" s="75"/>
      <c r="G23" s="75"/>
      <c r="H23" s="75"/>
      <c r="I23" s="77"/>
      <c r="J23" s="77"/>
      <c r="K23" s="77"/>
      <c r="L23" s="77"/>
      <c r="M23" s="77"/>
    </row>
    <row r="24" spans="2:13" ht="8.25" customHeight="1">
      <c r="B24" s="26"/>
      <c r="C24" s="75"/>
      <c r="D24" s="76"/>
      <c r="E24" s="75"/>
      <c r="F24" s="75"/>
      <c r="G24" s="75"/>
      <c r="H24" s="75"/>
      <c r="I24" s="77"/>
      <c r="J24" s="77"/>
      <c r="K24" s="77"/>
      <c r="L24" s="77"/>
      <c r="M24" s="77"/>
    </row>
    <row r="25" spans="2:13" ht="42.75" customHeight="1">
      <c r="B25" s="137" t="s">
        <v>56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2:13" ht="13.5">
      <c r="B26" s="74" t="s">
        <v>51</v>
      </c>
      <c r="C26" s="75"/>
      <c r="D26" s="76"/>
      <c r="E26" s="75"/>
      <c r="F26" s="75"/>
      <c r="G26" s="75"/>
      <c r="H26" s="75"/>
      <c r="I26" s="77"/>
      <c r="J26" s="77"/>
      <c r="K26" s="77"/>
      <c r="L26" s="77"/>
      <c r="M26" s="77"/>
    </row>
    <row r="27" spans="2:13" ht="13.5">
      <c r="B27" s="74" t="s">
        <v>57</v>
      </c>
      <c r="C27" s="75"/>
      <c r="D27" s="76"/>
      <c r="E27" s="75"/>
      <c r="F27" s="75"/>
      <c r="G27" s="75"/>
      <c r="H27" s="75"/>
      <c r="I27" s="77"/>
      <c r="J27" s="77"/>
      <c r="K27" s="77"/>
      <c r="L27" s="77"/>
      <c r="M27" s="77"/>
    </row>
    <row r="28" spans="2:13" ht="13.5">
      <c r="B28" s="74"/>
      <c r="C28" s="75"/>
      <c r="D28" s="76"/>
      <c r="E28" s="75"/>
      <c r="F28" s="75"/>
      <c r="G28" s="75"/>
      <c r="H28" s="75"/>
      <c r="I28" s="77"/>
      <c r="J28" s="77"/>
      <c r="K28" s="77"/>
      <c r="L28" s="77"/>
      <c r="M28" s="77"/>
    </row>
    <row r="29" spans="2:13" ht="13.5">
      <c r="B29" s="74" t="s">
        <v>52</v>
      </c>
      <c r="C29" s="75"/>
      <c r="D29" s="76"/>
      <c r="E29" s="75"/>
      <c r="F29" s="75"/>
      <c r="G29" s="75"/>
      <c r="H29" s="75"/>
      <c r="I29" s="77"/>
      <c r="J29" s="77"/>
      <c r="K29" s="77"/>
      <c r="L29" s="77"/>
      <c r="M29" s="77"/>
    </row>
    <row r="30" spans="2:13" ht="13.5">
      <c r="B30" s="138" t="s">
        <v>53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2:13" ht="14.25">
      <c r="B31" s="80"/>
      <c r="C31" s="81"/>
      <c r="D31" s="82"/>
      <c r="E31" s="81"/>
      <c r="F31" s="81"/>
      <c r="G31" s="81"/>
      <c r="H31" s="81"/>
      <c r="I31" s="83"/>
      <c r="J31" s="83"/>
      <c r="K31" s="83"/>
      <c r="L31" s="83"/>
      <c r="M31" s="83"/>
    </row>
    <row r="32" spans="2:13" ht="14.25">
      <c r="B32" s="84" t="s">
        <v>54</v>
      </c>
      <c r="C32" s="81"/>
      <c r="D32" s="82"/>
      <c r="E32" s="81"/>
      <c r="F32" s="81"/>
      <c r="G32" s="81"/>
      <c r="H32" s="81"/>
      <c r="I32" s="83"/>
      <c r="J32" s="83"/>
      <c r="K32" s="83"/>
      <c r="L32" s="83"/>
      <c r="M32" s="83"/>
    </row>
  </sheetData>
  <sheetProtection/>
  <mergeCells count="10">
    <mergeCell ref="A15:D15"/>
    <mergeCell ref="B25:M25"/>
    <mergeCell ref="B30:M30"/>
    <mergeCell ref="C1:D1"/>
    <mergeCell ref="E1:M1"/>
    <mergeCell ref="A2:B2"/>
    <mergeCell ref="C2:D2"/>
    <mergeCell ref="E2:M2"/>
    <mergeCell ref="L5:L14"/>
    <mergeCell ref="M5:M14"/>
  </mergeCells>
  <dataValidations count="1">
    <dataValidation type="list" allowBlank="1" showInputMessage="1" showErrorMessage="1" sqref="E5:H14">
      <formula1>"○"</formula1>
    </dataValidation>
  </dataValidations>
  <printOptions/>
  <pageMargins left="0.4330708661417323" right="0.1968503937007874" top="0.5905511811023623" bottom="0.31496062992125984" header="0.2362204724409449" footer="0.1968503937007874"/>
  <pageSetup horizontalDpi="300" verticalDpi="300" orientation="portrait" paperSize="9" scale="81" r:id="rId2"/>
  <headerFooter alignWithMargins="0">
    <oddHeader>&amp;C&amp;20介護保険主治医意見書作成料内訳書 (   ／  枚目)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長岡市役所</dc:creator>
  <cp:keywords/>
  <dc:description/>
  <cp:lastModifiedBy>長岡市役所</cp:lastModifiedBy>
  <cp:lastPrinted>2013-06-27T07:50:58Z</cp:lastPrinted>
  <dcterms:created xsi:type="dcterms:W3CDTF">2012-04-25T06:46:12Z</dcterms:created>
  <dcterms:modified xsi:type="dcterms:W3CDTF">2015-04-09T09:24:00Z</dcterms:modified>
  <cp:category/>
  <cp:version/>
  <cp:contentType/>
  <cp:contentStatus/>
</cp:coreProperties>
</file>